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thông tư 132019\"/>
    </mc:Choice>
  </mc:AlternateContent>
  <bookViews>
    <workbookView xWindow="0" yWindow="0" windowWidth="20490" windowHeight="7575"/>
  </bookViews>
  <sheets>
    <sheet name="Sheet1" sheetId="1" r:id="rId1"/>
    <sheet name="Sheet2" sheetId="2" r:id="rId2"/>
    <sheet name="Sheet3"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971" i="1" l="1"/>
  <c r="J1971" i="1" s="1"/>
  <c r="H1971" i="1"/>
  <c r="K1971" i="1" s="1"/>
  <c r="M1971" i="1" s="1"/>
  <c r="J1970" i="1"/>
  <c r="I1970" i="1"/>
  <c r="H1970" i="1" s="1"/>
  <c r="I1969" i="1"/>
  <c r="J1969" i="1" s="1"/>
  <c r="H1969" i="1"/>
  <c r="J1968" i="1"/>
  <c r="J1967" i="1"/>
  <c r="K1967" i="1" s="1"/>
  <c r="M1967" i="1" s="1"/>
  <c r="I1967" i="1"/>
  <c r="H1967" i="1"/>
  <c r="I1966" i="1"/>
  <c r="K1965" i="1"/>
  <c r="M1965" i="1" s="1"/>
  <c r="J1965" i="1"/>
  <c r="I1965" i="1"/>
  <c r="H1965" i="1"/>
  <c r="I1964" i="1"/>
  <c r="J1963" i="1"/>
  <c r="K1963" i="1" s="1"/>
  <c r="M1963" i="1" s="1"/>
  <c r="I1963" i="1"/>
  <c r="H1963" i="1"/>
  <c r="I1962" i="1"/>
  <c r="K1961" i="1"/>
  <c r="M1961" i="1" s="1"/>
  <c r="J1961" i="1"/>
  <c r="I1961" i="1"/>
  <c r="H1961" i="1"/>
  <c r="I1960" i="1"/>
  <c r="K1959" i="1"/>
  <c r="M1959" i="1" s="1"/>
  <c r="J1959" i="1"/>
  <c r="I1959" i="1"/>
  <c r="H1959" i="1"/>
  <c r="I1958" i="1"/>
  <c r="J1957" i="1"/>
  <c r="K1957" i="1" s="1"/>
  <c r="M1957" i="1" s="1"/>
  <c r="I1957" i="1"/>
  <c r="H1957" i="1"/>
  <c r="I1956" i="1"/>
  <c r="J1955" i="1"/>
  <c r="K1955" i="1" s="1"/>
  <c r="M1955" i="1" s="1"/>
  <c r="I1955" i="1"/>
  <c r="H1955" i="1"/>
  <c r="I1954" i="1"/>
  <c r="K1953" i="1"/>
  <c r="M1953" i="1" s="1"/>
  <c r="J1953" i="1"/>
  <c r="I1953" i="1"/>
  <c r="H1953" i="1"/>
  <c r="J1952" i="1"/>
  <c r="J1951" i="1"/>
  <c r="I1951" i="1"/>
  <c r="H1951" i="1" s="1"/>
  <c r="M1950" i="1"/>
  <c r="I1950" i="1"/>
  <c r="J1950" i="1" s="1"/>
  <c r="K1950" i="1" s="1"/>
  <c r="H1950" i="1"/>
  <c r="I1949" i="1"/>
  <c r="K1948" i="1"/>
  <c r="M1948" i="1" s="1"/>
  <c r="I1948" i="1"/>
  <c r="J1948" i="1" s="1"/>
  <c r="H1948" i="1"/>
  <c r="J1947" i="1"/>
  <c r="I1947" i="1"/>
  <c r="H1947" i="1" s="1"/>
  <c r="I1946" i="1"/>
  <c r="J1946" i="1" s="1"/>
  <c r="H1946" i="1"/>
  <c r="K1946" i="1" s="1"/>
  <c r="M1946" i="1" s="1"/>
  <c r="I1945" i="1"/>
  <c r="K1944" i="1"/>
  <c r="M1944" i="1" s="1"/>
  <c r="I1944" i="1"/>
  <c r="J1944" i="1" s="1"/>
  <c r="H1944" i="1"/>
  <c r="J1943" i="1"/>
  <c r="I1943" i="1"/>
  <c r="H1943" i="1" s="1"/>
  <c r="M1942" i="1"/>
  <c r="I1942" i="1"/>
  <c r="J1942" i="1" s="1"/>
  <c r="K1942" i="1" s="1"/>
  <c r="H1942" i="1"/>
  <c r="I1941" i="1"/>
  <c r="K1940" i="1"/>
  <c r="M1940" i="1" s="1"/>
  <c r="I1940" i="1"/>
  <c r="J1940" i="1" s="1"/>
  <c r="H1940" i="1"/>
  <c r="J1939" i="1"/>
  <c r="I1939" i="1"/>
  <c r="H1939" i="1" s="1"/>
  <c r="I1938" i="1"/>
  <c r="J1938" i="1" s="1"/>
  <c r="H1938" i="1"/>
  <c r="K1938" i="1" s="1"/>
  <c r="M1938" i="1" s="1"/>
  <c r="I1937" i="1"/>
  <c r="K1936" i="1"/>
  <c r="M1936" i="1" s="1"/>
  <c r="I1936" i="1"/>
  <c r="J1936" i="1" s="1"/>
  <c r="H1936" i="1"/>
  <c r="J1935" i="1"/>
  <c r="I1935" i="1"/>
  <c r="H1935" i="1" s="1"/>
  <c r="M1934" i="1"/>
  <c r="I1934" i="1"/>
  <c r="J1934" i="1" s="1"/>
  <c r="K1934" i="1" s="1"/>
  <c r="H1934" i="1"/>
  <c r="I1933" i="1"/>
  <c r="K1932" i="1"/>
  <c r="M1932" i="1" s="1"/>
  <c r="I1932" i="1"/>
  <c r="J1932" i="1" s="1"/>
  <c r="H1932" i="1"/>
  <c r="J1931" i="1"/>
  <c r="I1931" i="1"/>
  <c r="H1931" i="1" s="1"/>
  <c r="I1930" i="1"/>
  <c r="J1930" i="1" s="1"/>
  <c r="H1930" i="1"/>
  <c r="K1930" i="1" s="1"/>
  <c r="M1930" i="1" s="1"/>
  <c r="I1929" i="1"/>
  <c r="K1928" i="1"/>
  <c r="M1928" i="1" s="1"/>
  <c r="I1928" i="1"/>
  <c r="J1928" i="1" s="1"/>
  <c r="H1928" i="1"/>
  <c r="J1927" i="1"/>
  <c r="I1927" i="1"/>
  <c r="H1927" i="1" s="1"/>
  <c r="J1926" i="1"/>
  <c r="I1926" i="1"/>
  <c r="H1926" i="1"/>
  <c r="K1926" i="1" s="1"/>
  <c r="M1926" i="1" s="1"/>
  <c r="J1925" i="1"/>
  <c r="I1925" i="1"/>
  <c r="H1925" i="1" s="1"/>
  <c r="J1924" i="1"/>
  <c r="I1924" i="1"/>
  <c r="H1924" i="1"/>
  <c r="K1924" i="1" s="1"/>
  <c r="M1924" i="1" s="1"/>
  <c r="J1923" i="1"/>
  <c r="I1923" i="1"/>
  <c r="H1923" i="1" s="1"/>
  <c r="J1922" i="1"/>
  <c r="I1922" i="1"/>
  <c r="H1922" i="1"/>
  <c r="K1922" i="1" s="1"/>
  <c r="M1922" i="1" s="1"/>
  <c r="J1921" i="1"/>
  <c r="I1921" i="1"/>
  <c r="H1921" i="1" s="1"/>
  <c r="J1920" i="1"/>
  <c r="I1920" i="1"/>
  <c r="H1920" i="1"/>
  <c r="K1920" i="1" s="1"/>
  <c r="M1920" i="1" s="1"/>
  <c r="J1919" i="1"/>
  <c r="I1919" i="1"/>
  <c r="H1919" i="1" s="1"/>
  <c r="M1918" i="1"/>
  <c r="I1918" i="1"/>
  <c r="J1918" i="1" s="1"/>
  <c r="K1918" i="1" s="1"/>
  <c r="H1918" i="1"/>
  <c r="I1917" i="1"/>
  <c r="K1916" i="1"/>
  <c r="M1916" i="1" s="1"/>
  <c r="I1916" i="1"/>
  <c r="J1916" i="1" s="1"/>
  <c r="H1916" i="1"/>
  <c r="J1915" i="1"/>
  <c r="I1915" i="1"/>
  <c r="H1915" i="1" s="1"/>
  <c r="I1914" i="1"/>
  <c r="J1914" i="1" s="1"/>
  <c r="H1914" i="1"/>
  <c r="K1914" i="1" s="1"/>
  <c r="M1914" i="1" s="1"/>
  <c r="I1913" i="1"/>
  <c r="K1912" i="1"/>
  <c r="M1912" i="1" s="1"/>
  <c r="I1912" i="1"/>
  <c r="J1912" i="1" s="1"/>
  <c r="H1912" i="1"/>
  <c r="J1911" i="1"/>
  <c r="I1911" i="1"/>
  <c r="H1911" i="1" s="1"/>
  <c r="M1910" i="1"/>
  <c r="I1910" i="1"/>
  <c r="J1910" i="1" s="1"/>
  <c r="K1910" i="1" s="1"/>
  <c r="H1910" i="1"/>
  <c r="I1909" i="1"/>
  <c r="K1908" i="1"/>
  <c r="M1908" i="1" s="1"/>
  <c r="I1908" i="1"/>
  <c r="J1908" i="1" s="1"/>
  <c r="H1908" i="1"/>
  <c r="J1907" i="1"/>
  <c r="I1907" i="1"/>
  <c r="H1907" i="1" s="1"/>
  <c r="I1906" i="1"/>
  <c r="J1906" i="1" s="1"/>
  <c r="H1906" i="1"/>
  <c r="K1906" i="1" s="1"/>
  <c r="M1906" i="1" s="1"/>
  <c r="J1905" i="1"/>
  <c r="I1905" i="1"/>
  <c r="H1905" i="1"/>
  <c r="K1905" i="1" s="1"/>
  <c r="M1905" i="1" s="1"/>
  <c r="J1904" i="1"/>
  <c r="J1903" i="1"/>
  <c r="I1902" i="1"/>
  <c r="H1902" i="1" s="1"/>
  <c r="J1901" i="1"/>
  <c r="K1901" i="1" s="1"/>
  <c r="M1901" i="1" s="1"/>
  <c r="I1901" i="1"/>
  <c r="H1901" i="1"/>
  <c r="J1900" i="1"/>
  <c r="I1900" i="1"/>
  <c r="H1900" i="1"/>
  <c r="K1899" i="1"/>
  <c r="M1899" i="1" s="1"/>
  <c r="J1899" i="1"/>
  <c r="I1899" i="1"/>
  <c r="H1899" i="1"/>
  <c r="J1898" i="1"/>
  <c r="I1897" i="1"/>
  <c r="H1897" i="1" s="1"/>
  <c r="I1896" i="1"/>
  <c r="K1895" i="1"/>
  <c r="M1895" i="1" s="1"/>
  <c r="J1895" i="1"/>
  <c r="I1895" i="1"/>
  <c r="H1895" i="1" s="1"/>
  <c r="I1894" i="1"/>
  <c r="J1894" i="1" s="1"/>
  <c r="H1894" i="1"/>
  <c r="K1894" i="1" s="1"/>
  <c r="M1894" i="1" s="1"/>
  <c r="I1893" i="1"/>
  <c r="I1892" i="1"/>
  <c r="J1892" i="1" s="1"/>
  <c r="H1892" i="1"/>
  <c r="K1892" i="1" s="1"/>
  <c r="M1892" i="1" s="1"/>
  <c r="J1891" i="1"/>
  <c r="I1891" i="1"/>
  <c r="H1891" i="1" s="1"/>
  <c r="I1890" i="1"/>
  <c r="J1890" i="1" s="1"/>
  <c r="J1889" i="1"/>
  <c r="I1889" i="1"/>
  <c r="H1889" i="1" s="1"/>
  <c r="K1889" i="1" s="1"/>
  <c r="M1889" i="1" s="1"/>
  <c r="I1888" i="1"/>
  <c r="J1887" i="1"/>
  <c r="K1887" i="1" s="1"/>
  <c r="M1887" i="1" s="1"/>
  <c r="I1887" i="1"/>
  <c r="H1887" i="1" s="1"/>
  <c r="I1886" i="1"/>
  <c r="J1886" i="1" s="1"/>
  <c r="H1886" i="1"/>
  <c r="K1886" i="1" s="1"/>
  <c r="M1886" i="1" s="1"/>
  <c r="I1885" i="1"/>
  <c r="I1884" i="1"/>
  <c r="J1884" i="1" s="1"/>
  <c r="H1884" i="1"/>
  <c r="K1884" i="1" s="1"/>
  <c r="M1884" i="1" s="1"/>
  <c r="I1883" i="1"/>
  <c r="H1883" i="1" s="1"/>
  <c r="I1882" i="1"/>
  <c r="J1882" i="1" s="1"/>
  <c r="H1882" i="1"/>
  <c r="K1882" i="1" s="1"/>
  <c r="M1882" i="1" s="1"/>
  <c r="K1881" i="1"/>
  <c r="M1881" i="1" s="1"/>
  <c r="J1881" i="1"/>
  <c r="I1881" i="1"/>
  <c r="H1881" i="1" s="1"/>
  <c r="I1880" i="1"/>
  <c r="J1879" i="1"/>
  <c r="K1879" i="1" s="1"/>
  <c r="M1879" i="1" s="1"/>
  <c r="I1879" i="1"/>
  <c r="H1879" i="1" s="1"/>
  <c r="K1878" i="1"/>
  <c r="M1878" i="1" s="1"/>
  <c r="I1878" i="1"/>
  <c r="J1878" i="1" s="1"/>
  <c r="H1878" i="1"/>
  <c r="I1877" i="1"/>
  <c r="I1876" i="1"/>
  <c r="J1876" i="1" s="1"/>
  <c r="I1875" i="1"/>
  <c r="H1875" i="1" s="1"/>
  <c r="I1874" i="1"/>
  <c r="J1874" i="1" s="1"/>
  <c r="H1874" i="1"/>
  <c r="K1874" i="1" s="1"/>
  <c r="M1874" i="1" s="1"/>
  <c r="I1873" i="1"/>
  <c r="H1873" i="1" s="1"/>
  <c r="I1872" i="1"/>
  <c r="K1871" i="1"/>
  <c r="M1871" i="1" s="1"/>
  <c r="J1871" i="1"/>
  <c r="H1871" i="1"/>
  <c r="K1870" i="1"/>
  <c r="M1870" i="1" s="1"/>
  <c r="J1870" i="1"/>
  <c r="I1870" i="1"/>
  <c r="H1870" i="1"/>
  <c r="I1869" i="1"/>
  <c r="J1869" i="1" s="1"/>
  <c r="H1869" i="1"/>
  <c r="K1869" i="1" s="1"/>
  <c r="M1869" i="1" s="1"/>
  <c r="M1868" i="1"/>
  <c r="J1868" i="1"/>
  <c r="I1868" i="1"/>
  <c r="H1868" i="1"/>
  <c r="K1868" i="1" s="1"/>
  <c r="J1867" i="1"/>
  <c r="I1867" i="1"/>
  <c r="H1867" i="1" s="1"/>
  <c r="K1866" i="1"/>
  <c r="M1866" i="1" s="1"/>
  <c r="J1866" i="1"/>
  <c r="I1866" i="1"/>
  <c r="H1866" i="1"/>
  <c r="I1865" i="1"/>
  <c r="J1865" i="1" s="1"/>
  <c r="H1865" i="1"/>
  <c r="K1865" i="1" s="1"/>
  <c r="M1865" i="1" s="1"/>
  <c r="M1864" i="1"/>
  <c r="J1864" i="1"/>
  <c r="I1864" i="1"/>
  <c r="H1864" i="1"/>
  <c r="K1864" i="1" s="1"/>
  <c r="J1863" i="1"/>
  <c r="I1863" i="1"/>
  <c r="H1863" i="1" s="1"/>
  <c r="K1862" i="1"/>
  <c r="M1862" i="1" s="1"/>
  <c r="J1862" i="1"/>
  <c r="I1862" i="1"/>
  <c r="H1862" i="1"/>
  <c r="I1861" i="1"/>
  <c r="J1861" i="1" s="1"/>
  <c r="H1861" i="1"/>
  <c r="K1861" i="1" s="1"/>
  <c r="M1861" i="1" s="1"/>
  <c r="M1860" i="1"/>
  <c r="J1860" i="1"/>
  <c r="I1860" i="1"/>
  <c r="H1860" i="1"/>
  <c r="K1860" i="1" s="1"/>
  <c r="J1859" i="1"/>
  <c r="I1859" i="1"/>
  <c r="H1859" i="1" s="1"/>
  <c r="K1858" i="1"/>
  <c r="M1858" i="1" s="1"/>
  <c r="J1858" i="1"/>
  <c r="H1858" i="1"/>
  <c r="J1857" i="1"/>
  <c r="H1857" i="1"/>
  <c r="K1857" i="1" s="1"/>
  <c r="M1857" i="1" s="1"/>
  <c r="I1856" i="1"/>
  <c r="J1856" i="1" s="1"/>
  <c r="H1856" i="1"/>
  <c r="K1856" i="1" s="1"/>
  <c r="M1856" i="1" s="1"/>
  <c r="M1855" i="1"/>
  <c r="J1855" i="1"/>
  <c r="I1855" i="1"/>
  <c r="H1855" i="1"/>
  <c r="K1855" i="1" s="1"/>
  <c r="J1854" i="1"/>
  <c r="I1854" i="1"/>
  <c r="H1854" i="1" s="1"/>
  <c r="J1853" i="1"/>
  <c r="I1852" i="1"/>
  <c r="J1852" i="1" s="1"/>
  <c r="H1852" i="1"/>
  <c r="K1852" i="1" s="1"/>
  <c r="M1852" i="1" s="1"/>
  <c r="I1851" i="1"/>
  <c r="I1850" i="1"/>
  <c r="J1850" i="1" s="1"/>
  <c r="J1849" i="1"/>
  <c r="I1849" i="1"/>
  <c r="H1849" i="1" s="1"/>
  <c r="I1848" i="1"/>
  <c r="J1848" i="1" s="1"/>
  <c r="I1847" i="1"/>
  <c r="H1847" i="1" s="1"/>
  <c r="I1846" i="1"/>
  <c r="K1845" i="1"/>
  <c r="M1845" i="1" s="1"/>
  <c r="J1845" i="1"/>
  <c r="I1845" i="1"/>
  <c r="H1845" i="1" s="1"/>
  <c r="I1844" i="1"/>
  <c r="J1844" i="1" s="1"/>
  <c r="H1844" i="1"/>
  <c r="K1844" i="1" s="1"/>
  <c r="M1844" i="1" s="1"/>
  <c r="I1843" i="1"/>
  <c r="I1842" i="1"/>
  <c r="J1842" i="1" s="1"/>
  <c r="H1842" i="1"/>
  <c r="K1842" i="1" s="1"/>
  <c r="M1842" i="1" s="1"/>
  <c r="J1841" i="1"/>
  <c r="I1841" i="1"/>
  <c r="H1841" i="1" s="1"/>
  <c r="I1840" i="1"/>
  <c r="J1840" i="1" s="1"/>
  <c r="J1839" i="1"/>
  <c r="J1838" i="1"/>
  <c r="I1838" i="1"/>
  <c r="H1838" i="1"/>
  <c r="K1838" i="1" s="1"/>
  <c r="M1838" i="1" s="1"/>
  <c r="I1837" i="1"/>
  <c r="J1837" i="1" s="1"/>
  <c r="H1837" i="1"/>
  <c r="K1836" i="1"/>
  <c r="M1836" i="1" s="1"/>
  <c r="J1836" i="1"/>
  <c r="I1836" i="1"/>
  <c r="H1836" i="1"/>
  <c r="J1835" i="1"/>
  <c r="I1834" i="1"/>
  <c r="I1833" i="1"/>
  <c r="J1833" i="1" s="1"/>
  <c r="H1833" i="1"/>
  <c r="K1833" i="1" s="1"/>
  <c r="M1833" i="1" s="1"/>
  <c r="I1832" i="1"/>
  <c r="H1832" i="1" s="1"/>
  <c r="K1831" i="1"/>
  <c r="M1831" i="1" s="1"/>
  <c r="I1831" i="1"/>
  <c r="J1831" i="1" s="1"/>
  <c r="H1831" i="1"/>
  <c r="K1830" i="1"/>
  <c r="M1830" i="1" s="1"/>
  <c r="J1830" i="1"/>
  <c r="I1830" i="1"/>
  <c r="H1830" i="1" s="1"/>
  <c r="I1829" i="1"/>
  <c r="J1828" i="1"/>
  <c r="K1828" i="1" s="1"/>
  <c r="M1828" i="1" s="1"/>
  <c r="I1828" i="1"/>
  <c r="H1828" i="1" s="1"/>
  <c r="K1827" i="1"/>
  <c r="M1827" i="1" s="1"/>
  <c r="I1827" i="1"/>
  <c r="J1827" i="1" s="1"/>
  <c r="H1827" i="1"/>
  <c r="I1826" i="1"/>
  <c r="I1825" i="1"/>
  <c r="J1825" i="1" s="1"/>
  <c r="I1824" i="1"/>
  <c r="H1824" i="1" s="1"/>
  <c r="I1823" i="1"/>
  <c r="J1823" i="1" s="1"/>
  <c r="H1823" i="1"/>
  <c r="K1823" i="1" s="1"/>
  <c r="M1823" i="1" s="1"/>
  <c r="I1822" i="1"/>
  <c r="H1822" i="1" s="1"/>
  <c r="I1821" i="1"/>
  <c r="K1820" i="1"/>
  <c r="M1820" i="1" s="1"/>
  <c r="J1820" i="1"/>
  <c r="I1820" i="1"/>
  <c r="H1820" i="1" s="1"/>
  <c r="M1819" i="1"/>
  <c r="K1819" i="1"/>
  <c r="I1819" i="1"/>
  <c r="J1819" i="1" s="1"/>
  <c r="H1819" i="1"/>
  <c r="I1818" i="1"/>
  <c r="I1817" i="1"/>
  <c r="J1817" i="1" s="1"/>
  <c r="J1816" i="1"/>
  <c r="I1816" i="1"/>
  <c r="H1816" i="1" s="1"/>
  <c r="I1815" i="1"/>
  <c r="J1815" i="1" s="1"/>
  <c r="I1814" i="1"/>
  <c r="H1814" i="1" s="1"/>
  <c r="I1813" i="1"/>
  <c r="K1812" i="1"/>
  <c r="M1812" i="1" s="1"/>
  <c r="J1812" i="1"/>
  <c r="I1812" i="1"/>
  <c r="H1812" i="1" s="1"/>
  <c r="I1811" i="1"/>
  <c r="J1811" i="1" s="1"/>
  <c r="H1811" i="1"/>
  <c r="K1811" i="1" s="1"/>
  <c r="M1811" i="1" s="1"/>
  <c r="I1810" i="1"/>
  <c r="M1809" i="1"/>
  <c r="I1809" i="1"/>
  <c r="J1809" i="1" s="1"/>
  <c r="H1809" i="1"/>
  <c r="K1809" i="1" s="1"/>
  <c r="J1808" i="1"/>
  <c r="I1808" i="1"/>
  <c r="H1808" i="1" s="1"/>
  <c r="I1807" i="1"/>
  <c r="J1807" i="1" s="1"/>
  <c r="J1806" i="1"/>
  <c r="I1806" i="1"/>
  <c r="H1806" i="1" s="1"/>
  <c r="K1806" i="1" s="1"/>
  <c r="M1806" i="1" s="1"/>
  <c r="I1805" i="1"/>
  <c r="K1804" i="1"/>
  <c r="M1804" i="1" s="1"/>
  <c r="J1804" i="1"/>
  <c r="I1804" i="1"/>
  <c r="H1804" i="1" s="1"/>
  <c r="J1803" i="1"/>
  <c r="I1802" i="1"/>
  <c r="J1802" i="1" s="1"/>
  <c r="J1801" i="1"/>
  <c r="I1801" i="1"/>
  <c r="H1801" i="1" s="1"/>
  <c r="K1801" i="1" s="1"/>
  <c r="M1801" i="1" s="1"/>
  <c r="I1800" i="1"/>
  <c r="J1800" i="1" s="1"/>
  <c r="J1799" i="1"/>
  <c r="K1799" i="1" s="1"/>
  <c r="M1799" i="1" s="1"/>
  <c r="I1799" i="1"/>
  <c r="H1799" i="1" s="1"/>
  <c r="I1798" i="1"/>
  <c r="J1798" i="1" s="1"/>
  <c r="K1797" i="1"/>
  <c r="M1797" i="1" s="1"/>
  <c r="J1797" i="1"/>
  <c r="I1797" i="1"/>
  <c r="H1797" i="1" s="1"/>
  <c r="I1796" i="1"/>
  <c r="J1796" i="1" s="1"/>
  <c r="H1796" i="1"/>
  <c r="K1796" i="1" s="1"/>
  <c r="M1796" i="1" s="1"/>
  <c r="I1795" i="1"/>
  <c r="H1795" i="1" s="1"/>
  <c r="I1794" i="1"/>
  <c r="J1794" i="1" s="1"/>
  <c r="H1794" i="1"/>
  <c r="K1794" i="1" s="1"/>
  <c r="M1794" i="1" s="1"/>
  <c r="I1793" i="1"/>
  <c r="H1793" i="1" s="1"/>
  <c r="I1792" i="1"/>
  <c r="J1792" i="1" s="1"/>
  <c r="J1791" i="1"/>
  <c r="K1791" i="1" s="1"/>
  <c r="M1791" i="1" s="1"/>
  <c r="I1791" i="1"/>
  <c r="H1791" i="1" s="1"/>
  <c r="I1790" i="1"/>
  <c r="J1790" i="1" s="1"/>
  <c r="K1789" i="1"/>
  <c r="M1789" i="1" s="1"/>
  <c r="J1789" i="1"/>
  <c r="I1789" i="1"/>
  <c r="H1789" i="1" s="1"/>
  <c r="M1788" i="1"/>
  <c r="I1788" i="1"/>
  <c r="J1788" i="1" s="1"/>
  <c r="H1788" i="1"/>
  <c r="K1788" i="1" s="1"/>
  <c r="I1787" i="1"/>
  <c r="H1787" i="1" s="1"/>
  <c r="I1786" i="1"/>
  <c r="J1786" i="1" s="1"/>
  <c r="H1786" i="1"/>
  <c r="K1786" i="1" s="1"/>
  <c r="M1786" i="1" s="1"/>
  <c r="I1785" i="1"/>
  <c r="I1784" i="1"/>
  <c r="J1783" i="1"/>
  <c r="K1783" i="1" s="1"/>
  <c r="M1783" i="1" s="1"/>
  <c r="I1783" i="1"/>
  <c r="H1783" i="1" s="1"/>
  <c r="I1782" i="1"/>
  <c r="J1782" i="1" s="1"/>
  <c r="K1781" i="1"/>
  <c r="M1781" i="1" s="1"/>
  <c r="J1781" i="1"/>
  <c r="I1781" i="1"/>
  <c r="H1781" i="1" s="1"/>
  <c r="I1780" i="1"/>
  <c r="J1780" i="1" s="1"/>
  <c r="H1780" i="1"/>
  <c r="K1780" i="1" s="1"/>
  <c r="M1780" i="1" s="1"/>
  <c r="I1779" i="1"/>
  <c r="I1778" i="1"/>
  <c r="J1778" i="1" s="1"/>
  <c r="H1778" i="1"/>
  <c r="K1778" i="1" s="1"/>
  <c r="M1778" i="1" s="1"/>
  <c r="J1777" i="1"/>
  <c r="I1777" i="1"/>
  <c r="H1777" i="1" s="1"/>
  <c r="I1776" i="1"/>
  <c r="I1775" i="1"/>
  <c r="H1775" i="1" s="1"/>
  <c r="I1774" i="1"/>
  <c r="J1774" i="1" s="1"/>
  <c r="H1774" i="1"/>
  <c r="K1774" i="1" s="1"/>
  <c r="M1774" i="1" s="1"/>
  <c r="I1773" i="1"/>
  <c r="H1773" i="1" s="1"/>
  <c r="I1772" i="1"/>
  <c r="J1772" i="1" s="1"/>
  <c r="H1772" i="1"/>
  <c r="K1772" i="1" s="1"/>
  <c r="M1772" i="1" s="1"/>
  <c r="I1771" i="1"/>
  <c r="H1771" i="1" s="1"/>
  <c r="I1770" i="1"/>
  <c r="J1770" i="1" s="1"/>
  <c r="J1769" i="1"/>
  <c r="K1769" i="1" s="1"/>
  <c r="M1769" i="1" s="1"/>
  <c r="I1769" i="1"/>
  <c r="H1769" i="1" s="1"/>
  <c r="I1768" i="1"/>
  <c r="J1768" i="1" s="1"/>
  <c r="K1767" i="1"/>
  <c r="M1767" i="1" s="1"/>
  <c r="J1767" i="1"/>
  <c r="I1767" i="1"/>
  <c r="H1767" i="1" s="1"/>
  <c r="I1766" i="1"/>
  <c r="J1766" i="1" s="1"/>
  <c r="H1766" i="1"/>
  <c r="K1766" i="1" s="1"/>
  <c r="M1766" i="1" s="1"/>
  <c r="I1765" i="1"/>
  <c r="H1765" i="1" s="1"/>
  <c r="I1764" i="1"/>
  <c r="J1764" i="1" s="1"/>
  <c r="H1764" i="1"/>
  <c r="K1764" i="1" s="1"/>
  <c r="M1764" i="1" s="1"/>
  <c r="I1763" i="1"/>
  <c r="H1763" i="1" s="1"/>
  <c r="I1762" i="1"/>
  <c r="J1762" i="1" s="1"/>
  <c r="J1761" i="1"/>
  <c r="K1761" i="1" s="1"/>
  <c r="M1761" i="1" s="1"/>
  <c r="I1761" i="1"/>
  <c r="H1761" i="1" s="1"/>
  <c r="I1760" i="1"/>
  <c r="J1760" i="1" s="1"/>
  <c r="K1759" i="1"/>
  <c r="M1759" i="1" s="1"/>
  <c r="J1759" i="1"/>
  <c r="I1759" i="1"/>
  <c r="H1759" i="1" s="1"/>
  <c r="I1758" i="1"/>
  <c r="J1758" i="1" s="1"/>
  <c r="H1758" i="1"/>
  <c r="K1758" i="1" s="1"/>
  <c r="M1758" i="1" s="1"/>
  <c r="J1757" i="1"/>
  <c r="H1757" i="1"/>
  <c r="K1757" i="1" s="1"/>
  <c r="M1757" i="1" s="1"/>
  <c r="J1756" i="1"/>
  <c r="I1756" i="1"/>
  <c r="H1756" i="1"/>
  <c r="K1756" i="1" s="1"/>
  <c r="M1756" i="1" s="1"/>
  <c r="I1755" i="1"/>
  <c r="J1755" i="1" s="1"/>
  <c r="J1754" i="1"/>
  <c r="K1754" i="1" s="1"/>
  <c r="M1754" i="1" s="1"/>
  <c r="I1754" i="1"/>
  <c r="H1754" i="1"/>
  <c r="M1753" i="1"/>
  <c r="J1753" i="1"/>
  <c r="I1753" i="1"/>
  <c r="H1753" i="1"/>
  <c r="K1753" i="1" s="1"/>
  <c r="J1752" i="1"/>
  <c r="I1752" i="1"/>
  <c r="H1752" i="1"/>
  <c r="K1752" i="1" s="1"/>
  <c r="M1752" i="1" s="1"/>
  <c r="I1751" i="1"/>
  <c r="J1751" i="1" s="1"/>
  <c r="J1750" i="1"/>
  <c r="K1750" i="1" s="1"/>
  <c r="M1750" i="1" s="1"/>
  <c r="I1750" i="1"/>
  <c r="H1750" i="1"/>
  <c r="M1749" i="1"/>
  <c r="J1749" i="1"/>
  <c r="I1749" i="1"/>
  <c r="H1749" i="1"/>
  <c r="K1749" i="1" s="1"/>
  <c r="J1748" i="1"/>
  <c r="I1748" i="1"/>
  <c r="H1748" i="1"/>
  <c r="K1748" i="1" s="1"/>
  <c r="M1748" i="1" s="1"/>
  <c r="I1747" i="1"/>
  <c r="J1747" i="1" s="1"/>
  <c r="J1746" i="1"/>
  <c r="K1746" i="1" s="1"/>
  <c r="M1746" i="1" s="1"/>
  <c r="I1746" i="1"/>
  <c r="H1746" i="1"/>
  <c r="M1745" i="1"/>
  <c r="J1745" i="1"/>
  <c r="I1745" i="1"/>
  <c r="H1745" i="1"/>
  <c r="K1745" i="1" s="1"/>
  <c r="J1744" i="1"/>
  <c r="I1744" i="1"/>
  <c r="H1744" i="1"/>
  <c r="K1744" i="1" s="1"/>
  <c r="M1744" i="1" s="1"/>
  <c r="I1743" i="1"/>
  <c r="J1743" i="1" s="1"/>
  <c r="J1742" i="1"/>
  <c r="K1742" i="1" s="1"/>
  <c r="M1742" i="1" s="1"/>
  <c r="I1742" i="1"/>
  <c r="H1742" i="1"/>
  <c r="M1741" i="1"/>
  <c r="J1741" i="1"/>
  <c r="I1741" i="1"/>
  <c r="H1741" i="1"/>
  <c r="K1741" i="1" s="1"/>
  <c r="J1740" i="1"/>
  <c r="I1740" i="1"/>
  <c r="H1740" i="1"/>
  <c r="K1740" i="1" s="1"/>
  <c r="M1740" i="1" s="1"/>
  <c r="I1739" i="1"/>
  <c r="J1739" i="1" s="1"/>
  <c r="J1738" i="1"/>
  <c r="K1738" i="1" s="1"/>
  <c r="M1738" i="1" s="1"/>
  <c r="I1738" i="1"/>
  <c r="H1738" i="1"/>
  <c r="M1737" i="1"/>
  <c r="J1737" i="1"/>
  <c r="I1737" i="1"/>
  <c r="H1737" i="1"/>
  <c r="K1737" i="1" s="1"/>
  <c r="J1736" i="1"/>
  <c r="I1736" i="1"/>
  <c r="H1736" i="1"/>
  <c r="K1736" i="1" s="1"/>
  <c r="M1736" i="1" s="1"/>
  <c r="J1735" i="1"/>
  <c r="H1735" i="1"/>
  <c r="K1735" i="1" s="1"/>
  <c r="M1735" i="1" s="1"/>
  <c r="I1734" i="1"/>
  <c r="I1733" i="1"/>
  <c r="J1732" i="1"/>
  <c r="K1732" i="1" s="1"/>
  <c r="M1732" i="1" s="1"/>
  <c r="H1732" i="1"/>
  <c r="J1731" i="1"/>
  <c r="K1731" i="1" s="1"/>
  <c r="M1731" i="1" s="1"/>
  <c r="I1731" i="1"/>
  <c r="H1731" i="1"/>
  <c r="M1730" i="1"/>
  <c r="J1730" i="1"/>
  <c r="I1730" i="1"/>
  <c r="H1730" i="1"/>
  <c r="K1730" i="1" s="1"/>
  <c r="J1729" i="1"/>
  <c r="I1729" i="1"/>
  <c r="H1729" i="1"/>
  <c r="K1729" i="1" s="1"/>
  <c r="M1729" i="1" s="1"/>
  <c r="I1728" i="1"/>
  <c r="J1727" i="1"/>
  <c r="K1727" i="1" s="1"/>
  <c r="M1727" i="1" s="1"/>
  <c r="I1727" i="1"/>
  <c r="H1727" i="1"/>
  <c r="M1726" i="1"/>
  <c r="J1726" i="1"/>
  <c r="I1726" i="1"/>
  <c r="H1726" i="1"/>
  <c r="K1726" i="1" s="1"/>
  <c r="J1725" i="1"/>
  <c r="I1725" i="1"/>
  <c r="H1725" i="1"/>
  <c r="K1725" i="1" s="1"/>
  <c r="M1725" i="1" s="1"/>
  <c r="I1724" i="1"/>
  <c r="J1723" i="1"/>
  <c r="K1723" i="1" s="1"/>
  <c r="M1723" i="1" s="1"/>
  <c r="I1723" i="1"/>
  <c r="H1723" i="1"/>
  <c r="M1722" i="1"/>
  <c r="J1722" i="1"/>
  <c r="I1722" i="1"/>
  <c r="H1722" i="1"/>
  <c r="K1722" i="1" s="1"/>
  <c r="M1721" i="1"/>
  <c r="J1721" i="1"/>
  <c r="I1721" i="1"/>
  <c r="H1721" i="1"/>
  <c r="K1721" i="1" s="1"/>
  <c r="I1720" i="1"/>
  <c r="J1719" i="1"/>
  <c r="K1719" i="1" s="1"/>
  <c r="M1719" i="1" s="1"/>
  <c r="I1719" i="1"/>
  <c r="H1719" i="1"/>
  <c r="M1718" i="1"/>
  <c r="J1718" i="1"/>
  <c r="I1718" i="1"/>
  <c r="H1718" i="1"/>
  <c r="K1718" i="1" s="1"/>
  <c r="M1717" i="1"/>
  <c r="J1717" i="1"/>
  <c r="I1717" i="1"/>
  <c r="H1717" i="1"/>
  <c r="K1717" i="1" s="1"/>
  <c r="J1716" i="1"/>
  <c r="I1716" i="1"/>
  <c r="H1716" i="1" s="1"/>
  <c r="J1715" i="1"/>
  <c r="K1715" i="1" s="1"/>
  <c r="M1715" i="1" s="1"/>
  <c r="H1715" i="1"/>
  <c r="I1714" i="1"/>
  <c r="J1714" i="1" s="1"/>
  <c r="K1713" i="1"/>
  <c r="M1713" i="1" s="1"/>
  <c r="J1713" i="1"/>
  <c r="I1713" i="1"/>
  <c r="H1713" i="1" s="1"/>
  <c r="I1712" i="1"/>
  <c r="J1712" i="1" s="1"/>
  <c r="H1712" i="1"/>
  <c r="K1712" i="1" s="1"/>
  <c r="M1712" i="1" s="1"/>
  <c r="I1711" i="1"/>
  <c r="I1710" i="1"/>
  <c r="J1710" i="1" s="1"/>
  <c r="H1710" i="1"/>
  <c r="K1710" i="1" s="1"/>
  <c r="M1710" i="1" s="1"/>
  <c r="J1709" i="1"/>
  <c r="I1709" i="1"/>
  <c r="H1709" i="1" s="1"/>
  <c r="I1708" i="1"/>
  <c r="K1707" i="1"/>
  <c r="M1707" i="1" s="1"/>
  <c r="J1707" i="1"/>
  <c r="I1707" i="1"/>
  <c r="H1707" i="1" s="1"/>
  <c r="I1706" i="1"/>
  <c r="J1706" i="1" s="1"/>
  <c r="K1705" i="1"/>
  <c r="M1705" i="1" s="1"/>
  <c r="J1705" i="1"/>
  <c r="I1705" i="1"/>
  <c r="H1705" i="1" s="1"/>
  <c r="M1704" i="1"/>
  <c r="I1704" i="1"/>
  <c r="J1704" i="1" s="1"/>
  <c r="H1704" i="1"/>
  <c r="K1704" i="1" s="1"/>
  <c r="I1703" i="1"/>
  <c r="I1702" i="1"/>
  <c r="J1702" i="1" s="1"/>
  <c r="H1702" i="1"/>
  <c r="K1702" i="1" s="1"/>
  <c r="M1702" i="1" s="1"/>
  <c r="J1701" i="1"/>
  <c r="I1701" i="1"/>
  <c r="H1701" i="1" s="1"/>
  <c r="I1700" i="1"/>
  <c r="K1699" i="1"/>
  <c r="M1699" i="1" s="1"/>
  <c r="J1699" i="1"/>
  <c r="I1699" i="1"/>
  <c r="H1699" i="1" s="1"/>
  <c r="I1698" i="1"/>
  <c r="J1698" i="1" s="1"/>
  <c r="K1697" i="1"/>
  <c r="M1697" i="1" s="1"/>
  <c r="J1697" i="1"/>
  <c r="I1697" i="1"/>
  <c r="H1697" i="1" s="1"/>
  <c r="M1696" i="1"/>
  <c r="I1696" i="1"/>
  <c r="J1696" i="1" s="1"/>
  <c r="H1696" i="1"/>
  <c r="K1696" i="1" s="1"/>
  <c r="I1695" i="1"/>
  <c r="I1694" i="1"/>
  <c r="J1694" i="1" s="1"/>
  <c r="I1693" i="1"/>
  <c r="H1693" i="1" s="1"/>
  <c r="I1692" i="1"/>
  <c r="J1691" i="1"/>
  <c r="K1691" i="1" s="1"/>
  <c r="M1691" i="1" s="1"/>
  <c r="I1691" i="1"/>
  <c r="H1691" i="1" s="1"/>
  <c r="I1690" i="1"/>
  <c r="J1690" i="1" s="1"/>
  <c r="K1689" i="1"/>
  <c r="M1689" i="1" s="1"/>
  <c r="J1689" i="1"/>
  <c r="I1689" i="1"/>
  <c r="H1689" i="1" s="1"/>
  <c r="I1688" i="1"/>
  <c r="J1688" i="1" s="1"/>
  <c r="H1688" i="1"/>
  <c r="K1688" i="1" s="1"/>
  <c r="M1688" i="1" s="1"/>
  <c r="I1687" i="1"/>
  <c r="I1686" i="1"/>
  <c r="J1686" i="1" s="1"/>
  <c r="I1685" i="1"/>
  <c r="H1685" i="1" s="1"/>
  <c r="I1684" i="1"/>
  <c r="J1683" i="1"/>
  <c r="M1682" i="1"/>
  <c r="J1682" i="1"/>
  <c r="I1682" i="1"/>
  <c r="H1682" i="1"/>
  <c r="K1682" i="1" s="1"/>
  <c r="I1681" i="1"/>
  <c r="H1681" i="1" s="1"/>
  <c r="K1680" i="1"/>
  <c r="M1680" i="1" s="1"/>
  <c r="J1680" i="1"/>
  <c r="I1680" i="1"/>
  <c r="H1680" i="1"/>
  <c r="I1679" i="1"/>
  <c r="J1679" i="1" s="1"/>
  <c r="H1679" i="1"/>
  <c r="K1679" i="1" s="1"/>
  <c r="M1679" i="1" s="1"/>
  <c r="J1678" i="1"/>
  <c r="I1678" i="1"/>
  <c r="H1678" i="1"/>
  <c r="K1678" i="1" s="1"/>
  <c r="M1678" i="1" s="1"/>
  <c r="J1677" i="1"/>
  <c r="I1677" i="1"/>
  <c r="H1677" i="1" s="1"/>
  <c r="J1676" i="1"/>
  <c r="K1676" i="1" s="1"/>
  <c r="M1676" i="1" s="1"/>
  <c r="I1676" i="1"/>
  <c r="H1676" i="1"/>
  <c r="J1675" i="1"/>
  <c r="J1674" i="1"/>
  <c r="I1674" i="1"/>
  <c r="H1674" i="1" s="1"/>
  <c r="I1673" i="1"/>
  <c r="J1673" i="1" s="1"/>
  <c r="H1673" i="1"/>
  <c r="K1673" i="1" s="1"/>
  <c r="M1673" i="1" s="1"/>
  <c r="I1672" i="1"/>
  <c r="H1672" i="1" s="1"/>
  <c r="I1671" i="1"/>
  <c r="J1671" i="1" s="1"/>
  <c r="H1671" i="1"/>
  <c r="K1671" i="1" s="1"/>
  <c r="M1671" i="1" s="1"/>
  <c r="J1670" i="1"/>
  <c r="I1669" i="1"/>
  <c r="J1669" i="1" s="1"/>
  <c r="H1669" i="1"/>
  <c r="K1669" i="1" s="1"/>
  <c r="M1669" i="1" s="1"/>
  <c r="I1668" i="1"/>
  <c r="H1668" i="1" s="1"/>
  <c r="I1667" i="1"/>
  <c r="J1667" i="1" s="1"/>
  <c r="H1667" i="1"/>
  <c r="K1667" i="1" s="1"/>
  <c r="M1667" i="1" s="1"/>
  <c r="J1666" i="1"/>
  <c r="H1666" i="1"/>
  <c r="K1666" i="1" s="1"/>
  <c r="M1666" i="1" s="1"/>
  <c r="J1665" i="1"/>
  <c r="I1665" i="1"/>
  <c r="H1665" i="1"/>
  <c r="K1665" i="1" s="1"/>
  <c r="M1665" i="1" s="1"/>
  <c r="J1664" i="1"/>
  <c r="I1664" i="1"/>
  <c r="H1664" i="1" s="1"/>
  <c r="K1664" i="1" s="1"/>
  <c r="M1664" i="1" s="1"/>
  <c r="K1663" i="1"/>
  <c r="M1663" i="1" s="1"/>
  <c r="J1663" i="1"/>
  <c r="I1663" i="1"/>
  <c r="H1663" i="1"/>
  <c r="I1662" i="1"/>
  <c r="J1662" i="1" s="1"/>
  <c r="H1662" i="1"/>
  <c r="J1661" i="1"/>
  <c r="I1661" i="1"/>
  <c r="H1661" i="1"/>
  <c r="K1661" i="1" s="1"/>
  <c r="M1661" i="1" s="1"/>
  <c r="J1660" i="1"/>
  <c r="I1660" i="1"/>
  <c r="H1660" i="1" s="1"/>
  <c r="K1660" i="1" s="1"/>
  <c r="M1660" i="1" s="1"/>
  <c r="K1659" i="1"/>
  <c r="M1659" i="1" s="1"/>
  <c r="J1659" i="1"/>
  <c r="I1659" i="1"/>
  <c r="H1659" i="1"/>
  <c r="I1658" i="1"/>
  <c r="J1658" i="1" s="1"/>
  <c r="H1658" i="1"/>
  <c r="J1657" i="1"/>
  <c r="I1657" i="1"/>
  <c r="H1657" i="1"/>
  <c r="K1657" i="1" s="1"/>
  <c r="M1657" i="1" s="1"/>
  <c r="J1656" i="1"/>
  <c r="I1656" i="1"/>
  <c r="H1656" i="1" s="1"/>
  <c r="K1656" i="1" s="1"/>
  <c r="M1656" i="1" s="1"/>
  <c r="K1655" i="1"/>
  <c r="M1655" i="1" s="1"/>
  <c r="J1655" i="1"/>
  <c r="I1655" i="1"/>
  <c r="H1655" i="1"/>
  <c r="I1654" i="1"/>
  <c r="J1654" i="1" s="1"/>
  <c r="H1654" i="1"/>
  <c r="J1653" i="1"/>
  <c r="I1653" i="1"/>
  <c r="H1653" i="1"/>
  <c r="K1653" i="1" s="1"/>
  <c r="M1653" i="1" s="1"/>
  <c r="J1652" i="1"/>
  <c r="I1652" i="1"/>
  <c r="H1652" i="1" s="1"/>
  <c r="K1652" i="1" s="1"/>
  <c r="M1652" i="1" s="1"/>
  <c r="K1651" i="1"/>
  <c r="M1651" i="1" s="1"/>
  <c r="J1651" i="1"/>
  <c r="I1651" i="1"/>
  <c r="H1651" i="1"/>
  <c r="I1650" i="1"/>
  <c r="J1650" i="1" s="1"/>
  <c r="H1650" i="1"/>
  <c r="J1649" i="1"/>
  <c r="I1649" i="1"/>
  <c r="H1649" i="1"/>
  <c r="K1649" i="1" s="1"/>
  <c r="M1649" i="1" s="1"/>
  <c r="J1648" i="1"/>
  <c r="I1648" i="1"/>
  <c r="H1648" i="1" s="1"/>
  <c r="K1648" i="1" s="1"/>
  <c r="M1648" i="1" s="1"/>
  <c r="K1647" i="1"/>
  <c r="M1647" i="1" s="1"/>
  <c r="J1647" i="1"/>
  <c r="I1647" i="1"/>
  <c r="H1647" i="1"/>
  <c r="I1646" i="1"/>
  <c r="J1646" i="1" s="1"/>
  <c r="H1646" i="1"/>
  <c r="J1645" i="1"/>
  <c r="I1645" i="1"/>
  <c r="H1645" i="1"/>
  <c r="K1645" i="1" s="1"/>
  <c r="M1645" i="1" s="1"/>
  <c r="J1644" i="1"/>
  <c r="J1643" i="1"/>
  <c r="I1643" i="1"/>
  <c r="H1643" i="1"/>
  <c r="K1643" i="1" s="1"/>
  <c r="M1643" i="1" s="1"/>
  <c r="I1642" i="1"/>
  <c r="H1642" i="1" s="1"/>
  <c r="J1641" i="1"/>
  <c r="K1641" i="1" s="1"/>
  <c r="M1641" i="1" s="1"/>
  <c r="I1641" i="1"/>
  <c r="H1641" i="1"/>
  <c r="M1640" i="1"/>
  <c r="J1640" i="1"/>
  <c r="I1640" i="1"/>
  <c r="H1640" i="1"/>
  <c r="K1640" i="1" s="1"/>
  <c r="J1639" i="1"/>
  <c r="I1639" i="1"/>
  <c r="H1639" i="1"/>
  <c r="K1639" i="1" s="1"/>
  <c r="M1639" i="1" s="1"/>
  <c r="I1638" i="1"/>
  <c r="H1638" i="1" s="1"/>
  <c r="J1637" i="1"/>
  <c r="K1637" i="1" s="1"/>
  <c r="M1637" i="1" s="1"/>
  <c r="I1637" i="1"/>
  <c r="H1637" i="1"/>
  <c r="M1636" i="1"/>
  <c r="J1636" i="1"/>
  <c r="I1636" i="1"/>
  <c r="H1636" i="1"/>
  <c r="K1636" i="1" s="1"/>
  <c r="J1635" i="1"/>
  <c r="I1635" i="1"/>
  <c r="H1635" i="1"/>
  <c r="K1635" i="1" s="1"/>
  <c r="M1635" i="1" s="1"/>
  <c r="I1634" i="1"/>
  <c r="H1634" i="1" s="1"/>
  <c r="J1633" i="1"/>
  <c r="K1633" i="1" s="1"/>
  <c r="M1633" i="1" s="1"/>
  <c r="I1633" i="1"/>
  <c r="H1633" i="1"/>
  <c r="M1632" i="1"/>
  <c r="J1632" i="1"/>
  <c r="I1632" i="1"/>
  <c r="H1632" i="1"/>
  <c r="K1632" i="1" s="1"/>
  <c r="J1631" i="1"/>
  <c r="I1631" i="1"/>
  <c r="H1631" i="1"/>
  <c r="K1631" i="1" s="1"/>
  <c r="M1631" i="1" s="1"/>
  <c r="I1630" i="1"/>
  <c r="H1630" i="1" s="1"/>
  <c r="J1629" i="1"/>
  <c r="K1629" i="1" s="1"/>
  <c r="M1629" i="1" s="1"/>
  <c r="I1629" i="1"/>
  <c r="H1629" i="1"/>
  <c r="M1628" i="1"/>
  <c r="J1628" i="1"/>
  <c r="I1628" i="1"/>
  <c r="H1628" i="1"/>
  <c r="K1628" i="1" s="1"/>
  <c r="J1627" i="1"/>
  <c r="I1627" i="1"/>
  <c r="H1627" i="1"/>
  <c r="K1627" i="1" s="1"/>
  <c r="M1627" i="1" s="1"/>
  <c r="I1626" i="1"/>
  <c r="H1626" i="1" s="1"/>
  <c r="J1625" i="1"/>
  <c r="K1625" i="1" s="1"/>
  <c r="M1625" i="1" s="1"/>
  <c r="I1625" i="1"/>
  <c r="H1625" i="1"/>
  <c r="M1624" i="1"/>
  <c r="J1624" i="1"/>
  <c r="I1624" i="1"/>
  <c r="H1624" i="1"/>
  <c r="K1624" i="1" s="1"/>
  <c r="J1623" i="1"/>
  <c r="I1623" i="1"/>
  <c r="H1623" i="1"/>
  <c r="K1623" i="1" s="1"/>
  <c r="M1623" i="1" s="1"/>
  <c r="I1622" i="1"/>
  <c r="H1622" i="1" s="1"/>
  <c r="J1621" i="1"/>
  <c r="K1621" i="1" s="1"/>
  <c r="M1621" i="1" s="1"/>
  <c r="I1621" i="1"/>
  <c r="H1621" i="1"/>
  <c r="I1620" i="1"/>
  <c r="J1620" i="1" s="1"/>
  <c r="H1620" i="1"/>
  <c r="J1619" i="1"/>
  <c r="I1619" i="1"/>
  <c r="H1619" i="1"/>
  <c r="K1619" i="1" s="1"/>
  <c r="M1619" i="1" s="1"/>
  <c r="I1618" i="1"/>
  <c r="J1617" i="1"/>
  <c r="K1617" i="1" s="1"/>
  <c r="M1617" i="1" s="1"/>
  <c r="I1617" i="1"/>
  <c r="H1617" i="1"/>
  <c r="I1616" i="1"/>
  <c r="J1616" i="1" s="1"/>
  <c r="H1616" i="1"/>
  <c r="I1615" i="1"/>
  <c r="K1614" i="1"/>
  <c r="M1614" i="1" s="1"/>
  <c r="I1614" i="1"/>
  <c r="J1614" i="1" s="1"/>
  <c r="H1614" i="1"/>
  <c r="I1613" i="1"/>
  <c r="I1612" i="1"/>
  <c r="J1612" i="1" s="1"/>
  <c r="K1612" i="1" s="1"/>
  <c r="M1612" i="1" s="1"/>
  <c r="H1612" i="1"/>
  <c r="I1611" i="1"/>
  <c r="I1610" i="1"/>
  <c r="J1610" i="1" s="1"/>
  <c r="K1610" i="1" s="1"/>
  <c r="M1610" i="1" s="1"/>
  <c r="H1610" i="1"/>
  <c r="I1609" i="1"/>
  <c r="I1608" i="1"/>
  <c r="J1608" i="1" s="1"/>
  <c r="K1608" i="1" s="1"/>
  <c r="M1608" i="1" s="1"/>
  <c r="H1608" i="1"/>
  <c r="I1607" i="1"/>
  <c r="K1606" i="1"/>
  <c r="M1606" i="1" s="1"/>
  <c r="I1606" i="1"/>
  <c r="J1606" i="1" s="1"/>
  <c r="H1606" i="1"/>
  <c r="I1605" i="1"/>
  <c r="I1604" i="1"/>
  <c r="J1604" i="1" s="1"/>
  <c r="K1604" i="1" s="1"/>
  <c r="M1604" i="1" s="1"/>
  <c r="H1604" i="1"/>
  <c r="I1603" i="1"/>
  <c r="I1602" i="1"/>
  <c r="J1602" i="1" s="1"/>
  <c r="K1602" i="1" s="1"/>
  <c r="M1602" i="1" s="1"/>
  <c r="H1602" i="1"/>
  <c r="I1601" i="1"/>
  <c r="I1600" i="1"/>
  <c r="J1600" i="1" s="1"/>
  <c r="K1600" i="1" s="1"/>
  <c r="M1600" i="1" s="1"/>
  <c r="H1600" i="1"/>
  <c r="I1599" i="1"/>
  <c r="K1598" i="1"/>
  <c r="M1598" i="1" s="1"/>
  <c r="I1598" i="1"/>
  <c r="J1598" i="1" s="1"/>
  <c r="H1598" i="1"/>
  <c r="I1597" i="1"/>
  <c r="I1596" i="1"/>
  <c r="J1596" i="1" s="1"/>
  <c r="K1596" i="1" s="1"/>
  <c r="M1596" i="1" s="1"/>
  <c r="H1596" i="1"/>
  <c r="I1595" i="1"/>
  <c r="I1594" i="1"/>
  <c r="J1594" i="1" s="1"/>
  <c r="H1594" i="1"/>
  <c r="I1593" i="1"/>
  <c r="M1592" i="1"/>
  <c r="I1592" i="1"/>
  <c r="J1592" i="1" s="1"/>
  <c r="H1592" i="1"/>
  <c r="K1592" i="1" s="1"/>
  <c r="I1591" i="1"/>
  <c r="H1591" i="1" s="1"/>
  <c r="M1590" i="1"/>
  <c r="K1590" i="1"/>
  <c r="I1590" i="1"/>
  <c r="J1590" i="1" s="1"/>
  <c r="H1590" i="1"/>
  <c r="J1589" i="1"/>
  <c r="I1589" i="1"/>
  <c r="H1589" i="1" s="1"/>
  <c r="I1588" i="1"/>
  <c r="J1587" i="1"/>
  <c r="K1587" i="1" s="1"/>
  <c r="M1587" i="1" s="1"/>
  <c r="I1587" i="1"/>
  <c r="H1587" i="1" s="1"/>
  <c r="M1586" i="1"/>
  <c r="K1586" i="1"/>
  <c r="I1586" i="1"/>
  <c r="J1586" i="1" s="1"/>
  <c r="H1586" i="1"/>
  <c r="I1585" i="1"/>
  <c r="H1585" i="1" s="1"/>
  <c r="M1584" i="1"/>
  <c r="I1584" i="1"/>
  <c r="J1584" i="1" s="1"/>
  <c r="H1584" i="1"/>
  <c r="K1584" i="1" s="1"/>
  <c r="J1583" i="1"/>
  <c r="I1583" i="1"/>
  <c r="H1583" i="1" s="1"/>
  <c r="I1582" i="1"/>
  <c r="J1582" i="1" s="1"/>
  <c r="K1582" i="1" s="1"/>
  <c r="M1582" i="1" s="1"/>
  <c r="H1582" i="1"/>
  <c r="I1581" i="1"/>
  <c r="H1581" i="1" s="1"/>
  <c r="I1580" i="1"/>
  <c r="J1580" i="1" s="1"/>
  <c r="H1580" i="1"/>
  <c r="K1580" i="1" s="1"/>
  <c r="M1580" i="1" s="1"/>
  <c r="J1579" i="1"/>
  <c r="H1579" i="1"/>
  <c r="K1579" i="1" s="1"/>
  <c r="M1579" i="1" s="1"/>
  <c r="K1578" i="1"/>
  <c r="M1578" i="1" s="1"/>
  <c r="J1578" i="1"/>
  <c r="I1578" i="1"/>
  <c r="H1578" i="1"/>
  <c r="I1577" i="1"/>
  <c r="J1577" i="1" s="1"/>
  <c r="H1577" i="1"/>
  <c r="K1577" i="1" s="1"/>
  <c r="M1577" i="1" s="1"/>
  <c r="K1576" i="1"/>
  <c r="M1576" i="1" s="1"/>
  <c r="J1576" i="1"/>
  <c r="I1576" i="1"/>
  <c r="H1576" i="1"/>
  <c r="I1575" i="1"/>
  <c r="J1575" i="1" s="1"/>
  <c r="H1575" i="1"/>
  <c r="K1575" i="1" s="1"/>
  <c r="M1575" i="1" s="1"/>
  <c r="K1574" i="1"/>
  <c r="M1574" i="1" s="1"/>
  <c r="J1574" i="1"/>
  <c r="I1574" i="1"/>
  <c r="H1574" i="1"/>
  <c r="I1573" i="1"/>
  <c r="J1573" i="1" s="1"/>
  <c r="H1573" i="1"/>
  <c r="K1573" i="1" s="1"/>
  <c r="M1573" i="1" s="1"/>
  <c r="K1572" i="1"/>
  <c r="M1572" i="1" s="1"/>
  <c r="J1572" i="1"/>
  <c r="I1572" i="1"/>
  <c r="H1572" i="1"/>
  <c r="I1571" i="1"/>
  <c r="J1571" i="1" s="1"/>
  <c r="H1571" i="1"/>
  <c r="K1571" i="1" s="1"/>
  <c r="M1571" i="1" s="1"/>
  <c r="K1570" i="1"/>
  <c r="M1570" i="1" s="1"/>
  <c r="J1570" i="1"/>
  <c r="I1570" i="1"/>
  <c r="H1570" i="1"/>
  <c r="I1569" i="1"/>
  <c r="J1569" i="1" s="1"/>
  <c r="H1569" i="1"/>
  <c r="K1569" i="1" s="1"/>
  <c r="M1569" i="1" s="1"/>
  <c r="K1568" i="1"/>
  <c r="M1568" i="1" s="1"/>
  <c r="J1568" i="1"/>
  <c r="I1568" i="1"/>
  <c r="H1568" i="1"/>
  <c r="I1567" i="1"/>
  <c r="J1567" i="1" s="1"/>
  <c r="H1567" i="1"/>
  <c r="K1567" i="1" s="1"/>
  <c r="M1567" i="1" s="1"/>
  <c r="K1566" i="1"/>
  <c r="M1566" i="1" s="1"/>
  <c r="J1566" i="1"/>
  <c r="I1566" i="1"/>
  <c r="H1566" i="1"/>
  <c r="I1565" i="1"/>
  <c r="J1565" i="1" s="1"/>
  <c r="H1565" i="1"/>
  <c r="K1565" i="1" s="1"/>
  <c r="M1565" i="1" s="1"/>
  <c r="K1564" i="1"/>
  <c r="M1564" i="1" s="1"/>
  <c r="J1564" i="1"/>
  <c r="I1564" i="1"/>
  <c r="H1564" i="1"/>
  <c r="I1563" i="1"/>
  <c r="J1563" i="1" s="1"/>
  <c r="H1563" i="1"/>
  <c r="K1563" i="1" s="1"/>
  <c r="M1563" i="1" s="1"/>
  <c r="K1562" i="1"/>
  <c r="M1562" i="1" s="1"/>
  <c r="J1562" i="1"/>
  <c r="I1562" i="1"/>
  <c r="H1562" i="1"/>
  <c r="I1561" i="1"/>
  <c r="J1561" i="1" s="1"/>
  <c r="H1561" i="1"/>
  <c r="K1561" i="1" s="1"/>
  <c r="M1561" i="1" s="1"/>
  <c r="K1560" i="1"/>
  <c r="M1560" i="1" s="1"/>
  <c r="J1560" i="1"/>
  <c r="I1560" i="1"/>
  <c r="H1560" i="1"/>
  <c r="I1559" i="1"/>
  <c r="J1559" i="1" s="1"/>
  <c r="H1559" i="1"/>
  <c r="K1559" i="1" s="1"/>
  <c r="M1559" i="1" s="1"/>
  <c r="K1558" i="1"/>
  <c r="M1558" i="1" s="1"/>
  <c r="J1558" i="1"/>
  <c r="I1558" i="1"/>
  <c r="H1558" i="1"/>
  <c r="I1557" i="1"/>
  <c r="J1557" i="1" s="1"/>
  <c r="H1557" i="1"/>
  <c r="K1557" i="1" s="1"/>
  <c r="M1557" i="1" s="1"/>
  <c r="K1556" i="1"/>
  <c r="M1556" i="1" s="1"/>
  <c r="J1556" i="1"/>
  <c r="I1556" i="1"/>
  <c r="H1556" i="1"/>
  <c r="I1555" i="1"/>
  <c r="J1555" i="1" s="1"/>
  <c r="H1555" i="1"/>
  <c r="K1555" i="1" s="1"/>
  <c r="M1555" i="1" s="1"/>
  <c r="K1554" i="1"/>
  <c r="M1554" i="1" s="1"/>
  <c r="J1554" i="1"/>
  <c r="I1554" i="1"/>
  <c r="H1554" i="1"/>
  <c r="I1553" i="1"/>
  <c r="J1553" i="1" s="1"/>
  <c r="H1553" i="1"/>
  <c r="K1553" i="1" s="1"/>
  <c r="M1553" i="1" s="1"/>
  <c r="K1552" i="1"/>
  <c r="M1552" i="1" s="1"/>
  <c r="J1552" i="1"/>
  <c r="I1552" i="1"/>
  <c r="H1552" i="1"/>
  <c r="I1551" i="1"/>
  <c r="J1551" i="1" s="1"/>
  <c r="H1551" i="1"/>
  <c r="K1551" i="1" s="1"/>
  <c r="M1551" i="1" s="1"/>
  <c r="K1550" i="1"/>
  <c r="M1550" i="1" s="1"/>
  <c r="J1550" i="1"/>
  <c r="I1550" i="1"/>
  <c r="H1550" i="1"/>
  <c r="I1549" i="1"/>
  <c r="J1549" i="1" s="1"/>
  <c r="H1549" i="1"/>
  <c r="K1549" i="1" s="1"/>
  <c r="M1549" i="1" s="1"/>
  <c r="K1548" i="1"/>
  <c r="M1548" i="1" s="1"/>
  <c r="J1548" i="1"/>
  <c r="I1548" i="1"/>
  <c r="H1548" i="1"/>
  <c r="I1547" i="1"/>
  <c r="J1547" i="1" s="1"/>
  <c r="H1547" i="1"/>
  <c r="K1547" i="1" s="1"/>
  <c r="M1547" i="1" s="1"/>
  <c r="K1546" i="1"/>
  <c r="M1546" i="1" s="1"/>
  <c r="J1546" i="1"/>
  <c r="I1546" i="1"/>
  <c r="H1546" i="1"/>
  <c r="I1545" i="1"/>
  <c r="J1545" i="1" s="1"/>
  <c r="H1545" i="1"/>
  <c r="K1545" i="1" s="1"/>
  <c r="M1545" i="1" s="1"/>
  <c r="K1544" i="1"/>
  <c r="M1544" i="1" s="1"/>
  <c r="J1544" i="1"/>
  <c r="I1544" i="1"/>
  <c r="H1544" i="1"/>
  <c r="I1543" i="1"/>
  <c r="J1543" i="1" s="1"/>
  <c r="H1543" i="1"/>
  <c r="K1543" i="1" s="1"/>
  <c r="M1543" i="1" s="1"/>
  <c r="K1542" i="1"/>
  <c r="M1542" i="1" s="1"/>
  <c r="J1542" i="1"/>
  <c r="I1542" i="1"/>
  <c r="H1542" i="1"/>
  <c r="I1541" i="1"/>
  <c r="J1541" i="1" s="1"/>
  <c r="H1541" i="1"/>
  <c r="K1541" i="1" s="1"/>
  <c r="M1541" i="1" s="1"/>
  <c r="K1540" i="1"/>
  <c r="M1540" i="1" s="1"/>
  <c r="J1540" i="1"/>
  <c r="I1540" i="1"/>
  <c r="H1540" i="1"/>
  <c r="I1539" i="1"/>
  <c r="J1539" i="1" s="1"/>
  <c r="H1539" i="1"/>
  <c r="K1539" i="1" s="1"/>
  <c r="M1539" i="1" s="1"/>
  <c r="K1538" i="1"/>
  <c r="M1538" i="1" s="1"/>
  <c r="J1538" i="1"/>
  <c r="I1538" i="1"/>
  <c r="H1538" i="1"/>
  <c r="I1537" i="1"/>
  <c r="J1537" i="1" s="1"/>
  <c r="H1537" i="1"/>
  <c r="K1537" i="1" s="1"/>
  <c r="M1537" i="1" s="1"/>
  <c r="K1536" i="1"/>
  <c r="M1536" i="1" s="1"/>
  <c r="J1536" i="1"/>
  <c r="I1536" i="1"/>
  <c r="H1536" i="1"/>
  <c r="I1535" i="1"/>
  <c r="J1535" i="1" s="1"/>
  <c r="H1535" i="1"/>
  <c r="K1535" i="1" s="1"/>
  <c r="M1535" i="1" s="1"/>
  <c r="K1534" i="1"/>
  <c r="M1534" i="1" s="1"/>
  <c r="J1534" i="1"/>
  <c r="I1534" i="1"/>
  <c r="H1534" i="1"/>
  <c r="I1533" i="1"/>
  <c r="J1533" i="1" s="1"/>
  <c r="H1533" i="1"/>
  <c r="K1533" i="1" s="1"/>
  <c r="M1533" i="1" s="1"/>
  <c r="K1532" i="1"/>
  <c r="M1532" i="1" s="1"/>
  <c r="J1532" i="1"/>
  <c r="I1532" i="1"/>
  <c r="H1532" i="1"/>
  <c r="I1531" i="1"/>
  <c r="J1531" i="1" s="1"/>
  <c r="H1531" i="1"/>
  <c r="K1531" i="1" s="1"/>
  <c r="M1531" i="1" s="1"/>
  <c r="K1530" i="1"/>
  <c r="M1530" i="1" s="1"/>
  <c r="J1530" i="1"/>
  <c r="I1530" i="1"/>
  <c r="H1530" i="1"/>
  <c r="I1529" i="1"/>
  <c r="J1529" i="1" s="1"/>
  <c r="H1529" i="1"/>
  <c r="K1529" i="1" s="1"/>
  <c r="M1529" i="1" s="1"/>
  <c r="K1528" i="1"/>
  <c r="M1528" i="1" s="1"/>
  <c r="J1528" i="1"/>
  <c r="I1528" i="1"/>
  <c r="H1528" i="1"/>
  <c r="I1527" i="1"/>
  <c r="J1527" i="1" s="1"/>
  <c r="H1527" i="1"/>
  <c r="K1527" i="1" s="1"/>
  <c r="M1527" i="1" s="1"/>
  <c r="K1526" i="1"/>
  <c r="M1526" i="1" s="1"/>
  <c r="J1526" i="1"/>
  <c r="I1526" i="1"/>
  <c r="H1526" i="1"/>
  <c r="I1525" i="1"/>
  <c r="J1525" i="1" s="1"/>
  <c r="H1525" i="1"/>
  <c r="K1525" i="1" s="1"/>
  <c r="M1525" i="1" s="1"/>
  <c r="K1524" i="1"/>
  <c r="M1524" i="1" s="1"/>
  <c r="J1524" i="1"/>
  <c r="I1524" i="1"/>
  <c r="H1524" i="1" s="1"/>
  <c r="M1523" i="1"/>
  <c r="I1523" i="1"/>
  <c r="J1523" i="1" s="1"/>
  <c r="H1523" i="1"/>
  <c r="K1523" i="1" s="1"/>
  <c r="J1522" i="1"/>
  <c r="J1521" i="1"/>
  <c r="I1520" i="1"/>
  <c r="J1520" i="1" s="1"/>
  <c r="H1520" i="1"/>
  <c r="K1520" i="1" s="1"/>
  <c r="M1520" i="1" s="1"/>
  <c r="K1519" i="1"/>
  <c r="M1519" i="1" s="1"/>
  <c r="J1519" i="1"/>
  <c r="I1519" i="1"/>
  <c r="H1519" i="1"/>
  <c r="I1518" i="1"/>
  <c r="J1518" i="1" s="1"/>
  <c r="H1518" i="1"/>
  <c r="K1518" i="1" s="1"/>
  <c r="M1518" i="1" s="1"/>
  <c r="K1517" i="1"/>
  <c r="M1517" i="1" s="1"/>
  <c r="J1517" i="1"/>
  <c r="I1517" i="1"/>
  <c r="H1517" i="1"/>
  <c r="I1516" i="1"/>
  <c r="J1516" i="1" s="1"/>
  <c r="H1516" i="1"/>
  <c r="K1516" i="1" s="1"/>
  <c r="M1516" i="1" s="1"/>
  <c r="K1515" i="1"/>
  <c r="M1515" i="1" s="1"/>
  <c r="J1515" i="1"/>
  <c r="I1515" i="1"/>
  <c r="H1515" i="1" s="1"/>
  <c r="M1514" i="1"/>
  <c r="I1514" i="1"/>
  <c r="J1514" i="1" s="1"/>
  <c r="H1514" i="1"/>
  <c r="K1514" i="1" s="1"/>
  <c r="J1513" i="1"/>
  <c r="K1513" i="1" s="1"/>
  <c r="M1513" i="1" s="1"/>
  <c r="I1513" i="1"/>
  <c r="H1513" i="1" s="1"/>
  <c r="I1512" i="1"/>
  <c r="J1512" i="1" s="1"/>
  <c r="J1511" i="1"/>
  <c r="I1511" i="1"/>
  <c r="H1511" i="1" s="1"/>
  <c r="K1511" i="1" s="1"/>
  <c r="M1511" i="1" s="1"/>
  <c r="I1510" i="1"/>
  <c r="J1510" i="1" s="1"/>
  <c r="H1510" i="1"/>
  <c r="K1510" i="1" s="1"/>
  <c r="M1510" i="1" s="1"/>
  <c r="J1509" i="1"/>
  <c r="I1509" i="1"/>
  <c r="H1509" i="1" s="1"/>
  <c r="K1509" i="1" s="1"/>
  <c r="M1509" i="1" s="1"/>
  <c r="I1508" i="1"/>
  <c r="J1508" i="1" s="1"/>
  <c r="H1508" i="1"/>
  <c r="K1508" i="1" s="1"/>
  <c r="M1508" i="1" s="1"/>
  <c r="K1507" i="1"/>
  <c r="M1507" i="1" s="1"/>
  <c r="J1507" i="1"/>
  <c r="I1507" i="1"/>
  <c r="H1507" i="1" s="1"/>
  <c r="M1506" i="1"/>
  <c r="I1506" i="1"/>
  <c r="J1506" i="1" s="1"/>
  <c r="H1506" i="1"/>
  <c r="K1506" i="1" s="1"/>
  <c r="J1505" i="1"/>
  <c r="K1505" i="1" s="1"/>
  <c r="M1505" i="1" s="1"/>
  <c r="I1505" i="1"/>
  <c r="H1505" i="1" s="1"/>
  <c r="I1504" i="1"/>
  <c r="J1504" i="1" s="1"/>
  <c r="J1503" i="1"/>
  <c r="I1503" i="1"/>
  <c r="H1503" i="1" s="1"/>
  <c r="K1503" i="1" s="1"/>
  <c r="M1503" i="1" s="1"/>
  <c r="I1502" i="1"/>
  <c r="J1502" i="1" s="1"/>
  <c r="H1502" i="1"/>
  <c r="K1502" i="1" s="1"/>
  <c r="M1502" i="1" s="1"/>
  <c r="J1501" i="1"/>
  <c r="I1501" i="1"/>
  <c r="H1501" i="1" s="1"/>
  <c r="K1501" i="1" s="1"/>
  <c r="M1501" i="1" s="1"/>
  <c r="I1500" i="1"/>
  <c r="J1500" i="1" s="1"/>
  <c r="H1500" i="1"/>
  <c r="K1500" i="1" s="1"/>
  <c r="M1500" i="1" s="1"/>
  <c r="K1499" i="1"/>
  <c r="M1499" i="1" s="1"/>
  <c r="J1499" i="1"/>
  <c r="I1499" i="1"/>
  <c r="H1499" i="1" s="1"/>
  <c r="M1498" i="1"/>
  <c r="I1498" i="1"/>
  <c r="J1498" i="1" s="1"/>
  <c r="H1498" i="1"/>
  <c r="K1498" i="1" s="1"/>
  <c r="J1497" i="1"/>
  <c r="K1497" i="1" s="1"/>
  <c r="M1497" i="1" s="1"/>
  <c r="I1497" i="1"/>
  <c r="H1497" i="1" s="1"/>
  <c r="I1496" i="1"/>
  <c r="J1496" i="1" s="1"/>
  <c r="J1495" i="1"/>
  <c r="I1495" i="1"/>
  <c r="H1495" i="1" s="1"/>
  <c r="K1495" i="1" s="1"/>
  <c r="M1495" i="1" s="1"/>
  <c r="I1494" i="1"/>
  <c r="J1494" i="1" s="1"/>
  <c r="H1494" i="1"/>
  <c r="K1494" i="1" s="1"/>
  <c r="M1494" i="1" s="1"/>
  <c r="J1493" i="1"/>
  <c r="I1493" i="1"/>
  <c r="H1493" i="1" s="1"/>
  <c r="K1493" i="1" s="1"/>
  <c r="M1493" i="1" s="1"/>
  <c r="I1492" i="1"/>
  <c r="J1492" i="1" s="1"/>
  <c r="H1492" i="1"/>
  <c r="K1492" i="1" s="1"/>
  <c r="M1492" i="1" s="1"/>
  <c r="K1491" i="1"/>
  <c r="M1491" i="1" s="1"/>
  <c r="J1491" i="1"/>
  <c r="I1491" i="1"/>
  <c r="H1491" i="1" s="1"/>
  <c r="M1490" i="1"/>
  <c r="I1490" i="1"/>
  <c r="J1490" i="1" s="1"/>
  <c r="H1490" i="1"/>
  <c r="K1490" i="1" s="1"/>
  <c r="J1489" i="1"/>
  <c r="K1489" i="1" s="1"/>
  <c r="M1489" i="1" s="1"/>
  <c r="I1489" i="1"/>
  <c r="H1489" i="1" s="1"/>
  <c r="I1488" i="1"/>
  <c r="J1488" i="1" s="1"/>
  <c r="J1487" i="1"/>
  <c r="K1486" i="1"/>
  <c r="M1486" i="1" s="1"/>
  <c r="I1486" i="1"/>
  <c r="J1486" i="1" s="1"/>
  <c r="H1486" i="1"/>
  <c r="J1485" i="1"/>
  <c r="I1485" i="1"/>
  <c r="H1485" i="1" s="1"/>
  <c r="K1484" i="1"/>
  <c r="M1484" i="1" s="1"/>
  <c r="J1484" i="1"/>
  <c r="I1484" i="1"/>
  <c r="H1484" i="1"/>
  <c r="J1483" i="1"/>
  <c r="I1483" i="1"/>
  <c r="H1483" i="1" s="1"/>
  <c r="K1482" i="1"/>
  <c r="M1482" i="1" s="1"/>
  <c r="J1482" i="1"/>
  <c r="I1482" i="1"/>
  <c r="H1482" i="1"/>
  <c r="J1481" i="1"/>
  <c r="I1481" i="1"/>
  <c r="H1481" i="1" s="1"/>
  <c r="K1480" i="1"/>
  <c r="M1480" i="1" s="1"/>
  <c r="J1480" i="1"/>
  <c r="I1480" i="1"/>
  <c r="H1480" i="1"/>
  <c r="J1479" i="1"/>
  <c r="I1479" i="1"/>
  <c r="H1479" i="1" s="1"/>
  <c r="K1478" i="1"/>
  <c r="M1478" i="1" s="1"/>
  <c r="J1478" i="1"/>
  <c r="I1478" i="1"/>
  <c r="H1478" i="1"/>
  <c r="J1477" i="1"/>
  <c r="I1477" i="1"/>
  <c r="H1477" i="1" s="1"/>
  <c r="K1476" i="1"/>
  <c r="M1476" i="1" s="1"/>
  <c r="J1476" i="1"/>
  <c r="I1476" i="1"/>
  <c r="H1476" i="1"/>
  <c r="J1475" i="1"/>
  <c r="I1475" i="1"/>
  <c r="H1475" i="1" s="1"/>
  <c r="K1474" i="1"/>
  <c r="M1474" i="1" s="1"/>
  <c r="J1474" i="1"/>
  <c r="I1474" i="1"/>
  <c r="H1474" i="1"/>
  <c r="J1473" i="1"/>
  <c r="I1473" i="1"/>
  <c r="H1473" i="1" s="1"/>
  <c r="K1472" i="1"/>
  <c r="M1472" i="1" s="1"/>
  <c r="J1472" i="1"/>
  <c r="I1472" i="1"/>
  <c r="H1472" i="1"/>
  <c r="J1471" i="1"/>
  <c r="I1471" i="1"/>
  <c r="H1471" i="1" s="1"/>
  <c r="K1470" i="1"/>
  <c r="M1470" i="1" s="1"/>
  <c r="J1470" i="1"/>
  <c r="I1470" i="1"/>
  <c r="H1470" i="1"/>
  <c r="J1469" i="1"/>
  <c r="I1469" i="1"/>
  <c r="H1469" i="1" s="1"/>
  <c r="K1468" i="1"/>
  <c r="M1468" i="1" s="1"/>
  <c r="J1468" i="1"/>
  <c r="I1468" i="1"/>
  <c r="H1468" i="1"/>
  <c r="J1467" i="1"/>
  <c r="I1467" i="1"/>
  <c r="H1467" i="1" s="1"/>
  <c r="K1466" i="1"/>
  <c r="M1466" i="1" s="1"/>
  <c r="J1466" i="1"/>
  <c r="I1466" i="1"/>
  <c r="H1466" i="1"/>
  <c r="J1465" i="1"/>
  <c r="I1465" i="1"/>
  <c r="H1465" i="1" s="1"/>
  <c r="K1464" i="1"/>
  <c r="M1464" i="1" s="1"/>
  <c r="J1464" i="1"/>
  <c r="I1464" i="1"/>
  <c r="H1464" i="1"/>
  <c r="J1463" i="1"/>
  <c r="I1463" i="1"/>
  <c r="H1463" i="1" s="1"/>
  <c r="K1462" i="1"/>
  <c r="M1462" i="1" s="1"/>
  <c r="J1462" i="1"/>
  <c r="I1462" i="1"/>
  <c r="H1462" i="1"/>
  <c r="J1461" i="1"/>
  <c r="I1461" i="1"/>
  <c r="H1461" i="1" s="1"/>
  <c r="K1460" i="1"/>
  <c r="M1460" i="1" s="1"/>
  <c r="J1460" i="1"/>
  <c r="I1460" i="1"/>
  <c r="H1460" i="1"/>
  <c r="J1459" i="1"/>
  <c r="I1459" i="1"/>
  <c r="H1459" i="1" s="1"/>
  <c r="I1458" i="1"/>
  <c r="J1458" i="1" s="1"/>
  <c r="K1458" i="1" s="1"/>
  <c r="M1458" i="1" s="1"/>
  <c r="H1458" i="1"/>
  <c r="J1457" i="1"/>
  <c r="I1457" i="1"/>
  <c r="H1457" i="1" s="1"/>
  <c r="I1456" i="1"/>
  <c r="J1456" i="1" s="1"/>
  <c r="H1456" i="1"/>
  <c r="K1456" i="1" s="1"/>
  <c r="M1456" i="1" s="1"/>
  <c r="I1455" i="1"/>
  <c r="I1454" i="1"/>
  <c r="J1454" i="1" s="1"/>
  <c r="H1454" i="1"/>
  <c r="K1454" i="1" s="1"/>
  <c r="M1454" i="1" s="1"/>
  <c r="I1453" i="1"/>
  <c r="H1453" i="1" s="1"/>
  <c r="K1452" i="1"/>
  <c r="M1452" i="1" s="1"/>
  <c r="I1452" i="1"/>
  <c r="J1452" i="1" s="1"/>
  <c r="H1452" i="1"/>
  <c r="J1451" i="1"/>
  <c r="I1451" i="1"/>
  <c r="H1451" i="1" s="1"/>
  <c r="I1450" i="1"/>
  <c r="J1450" i="1" s="1"/>
  <c r="K1450" i="1" s="1"/>
  <c r="M1450" i="1" s="1"/>
  <c r="H1450" i="1"/>
  <c r="J1449" i="1"/>
  <c r="I1449" i="1"/>
  <c r="H1449" i="1" s="1"/>
  <c r="I1448" i="1"/>
  <c r="J1448" i="1" s="1"/>
  <c r="H1448" i="1"/>
  <c r="K1448" i="1" s="1"/>
  <c r="M1448" i="1" s="1"/>
  <c r="I1447" i="1"/>
  <c r="I1446" i="1"/>
  <c r="J1446" i="1" s="1"/>
  <c r="H1446" i="1"/>
  <c r="K1446" i="1" s="1"/>
  <c r="M1446" i="1" s="1"/>
  <c r="I1445" i="1"/>
  <c r="H1445" i="1" s="1"/>
  <c r="K1444" i="1"/>
  <c r="M1444" i="1" s="1"/>
  <c r="I1444" i="1"/>
  <c r="J1444" i="1" s="1"/>
  <c r="H1444" i="1"/>
  <c r="J1443" i="1"/>
  <c r="I1443" i="1"/>
  <c r="H1443" i="1" s="1"/>
  <c r="I1442" i="1"/>
  <c r="J1442" i="1" s="1"/>
  <c r="K1442" i="1" s="1"/>
  <c r="M1442" i="1" s="1"/>
  <c r="H1442" i="1"/>
  <c r="I1441" i="1"/>
  <c r="H1441" i="1" s="1"/>
  <c r="I1440" i="1"/>
  <c r="J1440" i="1" s="1"/>
  <c r="H1440" i="1"/>
  <c r="K1440" i="1" s="1"/>
  <c r="M1440" i="1" s="1"/>
  <c r="I1439" i="1"/>
  <c r="H1439" i="1" s="1"/>
  <c r="K1438" i="1"/>
  <c r="M1438" i="1" s="1"/>
  <c r="I1438" i="1"/>
  <c r="J1438" i="1" s="1"/>
  <c r="H1438" i="1"/>
  <c r="J1437" i="1"/>
  <c r="I1437" i="1"/>
  <c r="H1437" i="1" s="1"/>
  <c r="I1436" i="1"/>
  <c r="J1436" i="1" s="1"/>
  <c r="K1436" i="1" s="1"/>
  <c r="M1436" i="1" s="1"/>
  <c r="H1436" i="1"/>
  <c r="I1435" i="1"/>
  <c r="I1434" i="1"/>
  <c r="J1434" i="1" s="1"/>
  <c r="H1434" i="1"/>
  <c r="K1434" i="1" s="1"/>
  <c r="M1434" i="1" s="1"/>
  <c r="I1433" i="1"/>
  <c r="H1433" i="1" s="1"/>
  <c r="I1432" i="1"/>
  <c r="J1432" i="1" s="1"/>
  <c r="H1432" i="1"/>
  <c r="K1432" i="1" s="1"/>
  <c r="M1432" i="1" s="1"/>
  <c r="I1431" i="1"/>
  <c r="H1431" i="1" s="1"/>
  <c r="K1430" i="1"/>
  <c r="M1430" i="1" s="1"/>
  <c r="I1430" i="1"/>
  <c r="J1430" i="1" s="1"/>
  <c r="H1430" i="1"/>
  <c r="J1429" i="1"/>
  <c r="I1429" i="1"/>
  <c r="H1429" i="1" s="1"/>
  <c r="I1428" i="1"/>
  <c r="J1428" i="1" s="1"/>
  <c r="K1428" i="1" s="1"/>
  <c r="M1428" i="1" s="1"/>
  <c r="H1428" i="1"/>
  <c r="I1427" i="1"/>
  <c r="I1426" i="1"/>
  <c r="J1426" i="1" s="1"/>
  <c r="H1426" i="1"/>
  <c r="K1426" i="1" s="1"/>
  <c r="M1426" i="1" s="1"/>
  <c r="I1425" i="1"/>
  <c r="H1425" i="1" s="1"/>
  <c r="I1424" i="1"/>
  <c r="J1424" i="1" s="1"/>
  <c r="H1424" i="1"/>
  <c r="K1424" i="1" s="1"/>
  <c r="M1424" i="1" s="1"/>
  <c r="I1423" i="1"/>
  <c r="H1423" i="1" s="1"/>
  <c r="K1422" i="1"/>
  <c r="M1422" i="1" s="1"/>
  <c r="I1422" i="1"/>
  <c r="J1422" i="1" s="1"/>
  <c r="H1422" i="1"/>
  <c r="J1421" i="1"/>
  <c r="I1421" i="1"/>
  <c r="H1421" i="1" s="1"/>
  <c r="I1420" i="1"/>
  <c r="J1420" i="1" s="1"/>
  <c r="K1420" i="1" s="1"/>
  <c r="M1420" i="1" s="1"/>
  <c r="H1420" i="1"/>
  <c r="I1419" i="1"/>
  <c r="I1418" i="1"/>
  <c r="J1418" i="1" s="1"/>
  <c r="H1418" i="1"/>
  <c r="K1418" i="1" s="1"/>
  <c r="M1418" i="1" s="1"/>
  <c r="I1417" i="1"/>
  <c r="H1417" i="1" s="1"/>
  <c r="I1416" i="1"/>
  <c r="J1416" i="1" s="1"/>
  <c r="H1416" i="1"/>
  <c r="K1416" i="1" s="1"/>
  <c r="M1416" i="1" s="1"/>
  <c r="I1415" i="1"/>
  <c r="H1415" i="1" s="1"/>
  <c r="K1414" i="1"/>
  <c r="M1414" i="1" s="1"/>
  <c r="I1414" i="1"/>
  <c r="J1414" i="1" s="1"/>
  <c r="H1414" i="1"/>
  <c r="J1413" i="1"/>
  <c r="I1413" i="1"/>
  <c r="H1413" i="1" s="1"/>
  <c r="I1412" i="1"/>
  <c r="J1412" i="1" s="1"/>
  <c r="K1412" i="1" s="1"/>
  <c r="M1412" i="1" s="1"/>
  <c r="H1412" i="1"/>
  <c r="I1411" i="1"/>
  <c r="I1410" i="1"/>
  <c r="J1410" i="1" s="1"/>
  <c r="H1410" i="1"/>
  <c r="K1410" i="1" s="1"/>
  <c r="M1410" i="1" s="1"/>
  <c r="I1409" i="1"/>
  <c r="H1409" i="1" s="1"/>
  <c r="I1408" i="1"/>
  <c r="J1408" i="1" s="1"/>
  <c r="H1408" i="1"/>
  <c r="K1408" i="1" s="1"/>
  <c r="M1408" i="1" s="1"/>
  <c r="J1407" i="1"/>
  <c r="I1407" i="1"/>
  <c r="H1407" i="1" s="1"/>
  <c r="K1406" i="1"/>
  <c r="M1406" i="1" s="1"/>
  <c r="I1406" i="1"/>
  <c r="J1406" i="1" s="1"/>
  <c r="H1406" i="1"/>
  <c r="J1405" i="1"/>
  <c r="I1405" i="1"/>
  <c r="H1405" i="1" s="1"/>
  <c r="I1404" i="1"/>
  <c r="J1404" i="1" s="1"/>
  <c r="K1404" i="1" s="1"/>
  <c r="M1404" i="1" s="1"/>
  <c r="H1404" i="1"/>
  <c r="I1403" i="1"/>
  <c r="I1402" i="1"/>
  <c r="J1402" i="1" s="1"/>
  <c r="H1402" i="1"/>
  <c r="K1402" i="1" s="1"/>
  <c r="M1402" i="1" s="1"/>
  <c r="I1401" i="1"/>
  <c r="H1401" i="1" s="1"/>
  <c r="I1400" i="1"/>
  <c r="J1400" i="1" s="1"/>
  <c r="H1400" i="1"/>
  <c r="K1400" i="1" s="1"/>
  <c r="M1400" i="1" s="1"/>
  <c r="J1399" i="1"/>
  <c r="I1399" i="1"/>
  <c r="H1399" i="1" s="1"/>
  <c r="K1398" i="1"/>
  <c r="M1398" i="1" s="1"/>
  <c r="I1398" i="1"/>
  <c r="J1398" i="1" s="1"/>
  <c r="H1398" i="1"/>
  <c r="J1397" i="1"/>
  <c r="I1397" i="1"/>
  <c r="H1397" i="1" s="1"/>
  <c r="I1396" i="1"/>
  <c r="J1396" i="1" s="1"/>
  <c r="K1396" i="1" s="1"/>
  <c r="M1396" i="1" s="1"/>
  <c r="H1396" i="1"/>
  <c r="I1395" i="1"/>
  <c r="I1394" i="1"/>
  <c r="J1394" i="1" s="1"/>
  <c r="H1394" i="1"/>
  <c r="K1394" i="1" s="1"/>
  <c r="M1394" i="1" s="1"/>
  <c r="I1393" i="1"/>
  <c r="H1393" i="1" s="1"/>
  <c r="M1392" i="1"/>
  <c r="I1392" i="1"/>
  <c r="J1392" i="1" s="1"/>
  <c r="H1392" i="1"/>
  <c r="K1392" i="1" s="1"/>
  <c r="J1391" i="1"/>
  <c r="I1391" i="1"/>
  <c r="H1391" i="1" s="1"/>
  <c r="K1390" i="1"/>
  <c r="M1390" i="1" s="1"/>
  <c r="I1390" i="1"/>
  <c r="J1390" i="1" s="1"/>
  <c r="H1390" i="1"/>
  <c r="J1389" i="1"/>
  <c r="I1389" i="1"/>
  <c r="H1389" i="1" s="1"/>
  <c r="I1388" i="1"/>
  <c r="J1388" i="1" s="1"/>
  <c r="K1388" i="1" s="1"/>
  <c r="M1388" i="1" s="1"/>
  <c r="H1388" i="1"/>
  <c r="I1387" i="1"/>
  <c r="I1386" i="1"/>
  <c r="J1386" i="1" s="1"/>
  <c r="H1386" i="1"/>
  <c r="K1386" i="1" s="1"/>
  <c r="M1386" i="1" s="1"/>
  <c r="I1385" i="1"/>
  <c r="H1385" i="1" s="1"/>
  <c r="M1384" i="1"/>
  <c r="I1384" i="1"/>
  <c r="J1384" i="1" s="1"/>
  <c r="H1384" i="1"/>
  <c r="K1384" i="1" s="1"/>
  <c r="J1383" i="1"/>
  <c r="I1383" i="1"/>
  <c r="H1383" i="1" s="1"/>
  <c r="K1382" i="1"/>
  <c r="M1382" i="1" s="1"/>
  <c r="I1382" i="1"/>
  <c r="J1382" i="1" s="1"/>
  <c r="H1382" i="1"/>
  <c r="J1381" i="1"/>
  <c r="I1381" i="1"/>
  <c r="H1381" i="1" s="1"/>
  <c r="I1380" i="1"/>
  <c r="J1380" i="1" s="1"/>
  <c r="K1380" i="1" s="1"/>
  <c r="M1380" i="1" s="1"/>
  <c r="H1380" i="1"/>
  <c r="I1379" i="1"/>
  <c r="I1378" i="1"/>
  <c r="J1378" i="1" s="1"/>
  <c r="H1378" i="1"/>
  <c r="K1378" i="1" s="1"/>
  <c r="M1378" i="1" s="1"/>
  <c r="I1377" i="1"/>
  <c r="H1377" i="1" s="1"/>
  <c r="I1376" i="1"/>
  <c r="J1376" i="1" s="1"/>
  <c r="H1376" i="1"/>
  <c r="K1376" i="1" s="1"/>
  <c r="M1376" i="1" s="1"/>
  <c r="J1375" i="1"/>
  <c r="I1375" i="1"/>
  <c r="H1375" i="1" s="1"/>
  <c r="K1374" i="1"/>
  <c r="M1374" i="1" s="1"/>
  <c r="I1374" i="1"/>
  <c r="J1374" i="1" s="1"/>
  <c r="H1374" i="1"/>
  <c r="J1373" i="1"/>
  <c r="I1373" i="1"/>
  <c r="H1373" i="1" s="1"/>
  <c r="I1372" i="1"/>
  <c r="J1372" i="1" s="1"/>
  <c r="K1372" i="1" s="1"/>
  <c r="M1372" i="1" s="1"/>
  <c r="H1372" i="1"/>
  <c r="I1371" i="1"/>
  <c r="I1370" i="1"/>
  <c r="J1370" i="1" s="1"/>
  <c r="H1370" i="1"/>
  <c r="K1370" i="1" s="1"/>
  <c r="M1370" i="1" s="1"/>
  <c r="I1369" i="1"/>
  <c r="H1369" i="1" s="1"/>
  <c r="I1368" i="1"/>
  <c r="J1368" i="1" s="1"/>
  <c r="H1368" i="1"/>
  <c r="K1368" i="1" s="1"/>
  <c r="M1368" i="1" s="1"/>
  <c r="J1367" i="1"/>
  <c r="I1367" i="1"/>
  <c r="H1367" i="1" s="1"/>
  <c r="K1366" i="1"/>
  <c r="M1366" i="1" s="1"/>
  <c r="I1366" i="1"/>
  <c r="J1366" i="1" s="1"/>
  <c r="H1366" i="1"/>
  <c r="J1365" i="1"/>
  <c r="I1365" i="1"/>
  <c r="H1365" i="1" s="1"/>
  <c r="I1364" i="1"/>
  <c r="J1364" i="1" s="1"/>
  <c r="K1364" i="1" s="1"/>
  <c r="M1364" i="1" s="1"/>
  <c r="H1364" i="1"/>
  <c r="I1363" i="1"/>
  <c r="I1362" i="1"/>
  <c r="J1362" i="1" s="1"/>
  <c r="H1362" i="1"/>
  <c r="K1362" i="1" s="1"/>
  <c r="M1362" i="1" s="1"/>
  <c r="I1361" i="1"/>
  <c r="H1361" i="1" s="1"/>
  <c r="M1360" i="1"/>
  <c r="I1360" i="1"/>
  <c r="J1360" i="1" s="1"/>
  <c r="H1360" i="1"/>
  <c r="K1360" i="1" s="1"/>
  <c r="J1359" i="1"/>
  <c r="I1359" i="1"/>
  <c r="H1359" i="1" s="1"/>
  <c r="K1359" i="1" s="1"/>
  <c r="M1359" i="1" s="1"/>
  <c r="K1358" i="1"/>
  <c r="M1358" i="1" s="1"/>
  <c r="I1358" i="1"/>
  <c r="J1358" i="1" s="1"/>
  <c r="H1358" i="1"/>
  <c r="J1357" i="1"/>
  <c r="I1357" i="1"/>
  <c r="H1357" i="1" s="1"/>
  <c r="I1356" i="1"/>
  <c r="J1356" i="1" s="1"/>
  <c r="K1356" i="1" s="1"/>
  <c r="M1356" i="1" s="1"/>
  <c r="H1356" i="1"/>
  <c r="I1355" i="1"/>
  <c r="I1354" i="1"/>
  <c r="J1354" i="1" s="1"/>
  <c r="H1354" i="1"/>
  <c r="K1354" i="1" s="1"/>
  <c r="M1354" i="1" s="1"/>
  <c r="J1353" i="1"/>
  <c r="I1353" i="1"/>
  <c r="H1353" i="1" s="1"/>
  <c r="J1352" i="1"/>
  <c r="I1352" i="1"/>
  <c r="H1352" i="1"/>
  <c r="K1352" i="1" s="1"/>
  <c r="M1352" i="1" s="1"/>
  <c r="J1351" i="1"/>
  <c r="I1351" i="1"/>
  <c r="H1351" i="1" s="1"/>
  <c r="M1350" i="1"/>
  <c r="J1350" i="1"/>
  <c r="I1350" i="1"/>
  <c r="H1350" i="1"/>
  <c r="K1350" i="1" s="1"/>
  <c r="J1349" i="1"/>
  <c r="I1349" i="1"/>
  <c r="H1349" i="1" s="1"/>
  <c r="J1348" i="1"/>
  <c r="I1348" i="1"/>
  <c r="H1348" i="1"/>
  <c r="K1348" i="1" s="1"/>
  <c r="M1348" i="1" s="1"/>
  <c r="I1347" i="1"/>
  <c r="H1347" i="1" s="1"/>
  <c r="M1346" i="1"/>
  <c r="J1346" i="1"/>
  <c r="I1346" i="1"/>
  <c r="H1346" i="1"/>
  <c r="K1346" i="1" s="1"/>
  <c r="I1345" i="1"/>
  <c r="H1345" i="1" s="1"/>
  <c r="M1344" i="1"/>
  <c r="J1344" i="1"/>
  <c r="I1344" i="1"/>
  <c r="H1344" i="1"/>
  <c r="K1344" i="1" s="1"/>
  <c r="I1343" i="1"/>
  <c r="H1343" i="1" s="1"/>
  <c r="J1342" i="1"/>
  <c r="I1342" i="1"/>
  <c r="H1342" i="1"/>
  <c r="K1342" i="1" s="1"/>
  <c r="M1342" i="1" s="1"/>
  <c r="I1341" i="1"/>
  <c r="H1341" i="1" s="1"/>
  <c r="J1340" i="1"/>
  <c r="I1340" i="1"/>
  <c r="H1340" i="1"/>
  <c r="K1340" i="1" s="1"/>
  <c r="M1340" i="1" s="1"/>
  <c r="I1339" i="1"/>
  <c r="H1339" i="1" s="1"/>
  <c r="M1338" i="1"/>
  <c r="J1338" i="1"/>
  <c r="I1338" i="1"/>
  <c r="H1338" i="1"/>
  <c r="K1338" i="1" s="1"/>
  <c r="I1337" i="1"/>
  <c r="H1337" i="1" s="1"/>
  <c r="M1336" i="1"/>
  <c r="J1336" i="1"/>
  <c r="I1336" i="1"/>
  <c r="H1336" i="1"/>
  <c r="K1336" i="1" s="1"/>
  <c r="I1335" i="1"/>
  <c r="H1335" i="1" s="1"/>
  <c r="J1334" i="1"/>
  <c r="I1334" i="1"/>
  <c r="H1334" i="1"/>
  <c r="K1334" i="1" s="1"/>
  <c r="M1334" i="1" s="1"/>
  <c r="I1333" i="1"/>
  <c r="H1333" i="1" s="1"/>
  <c r="J1332" i="1"/>
  <c r="I1332" i="1"/>
  <c r="H1332" i="1"/>
  <c r="K1332" i="1" s="1"/>
  <c r="M1332" i="1" s="1"/>
  <c r="I1331" i="1"/>
  <c r="H1331" i="1" s="1"/>
  <c r="M1330" i="1"/>
  <c r="J1330" i="1"/>
  <c r="I1330" i="1"/>
  <c r="H1330" i="1"/>
  <c r="K1330" i="1" s="1"/>
  <c r="I1329" i="1"/>
  <c r="H1329" i="1" s="1"/>
  <c r="M1328" i="1"/>
  <c r="J1328" i="1"/>
  <c r="I1328" i="1"/>
  <c r="H1328" i="1"/>
  <c r="K1328" i="1" s="1"/>
  <c r="I1327" i="1"/>
  <c r="J1326" i="1"/>
  <c r="K1326" i="1" s="1"/>
  <c r="M1326" i="1" s="1"/>
  <c r="I1326" i="1"/>
  <c r="H1326" i="1"/>
  <c r="I1325" i="1"/>
  <c r="J1325" i="1" s="1"/>
  <c r="H1325" i="1"/>
  <c r="M1324" i="1"/>
  <c r="J1324" i="1"/>
  <c r="I1324" i="1"/>
  <c r="H1324" i="1"/>
  <c r="K1324" i="1" s="1"/>
  <c r="I1323" i="1"/>
  <c r="J1322" i="1"/>
  <c r="K1322" i="1" s="1"/>
  <c r="M1322" i="1" s="1"/>
  <c r="I1322" i="1"/>
  <c r="H1322" i="1"/>
  <c r="I1321" i="1"/>
  <c r="J1321" i="1" s="1"/>
  <c r="H1321" i="1"/>
  <c r="J1320" i="1"/>
  <c r="I1320" i="1"/>
  <c r="H1320" i="1"/>
  <c r="K1320" i="1" s="1"/>
  <c r="M1320" i="1" s="1"/>
  <c r="I1319" i="1"/>
  <c r="J1318" i="1"/>
  <c r="K1318" i="1" s="1"/>
  <c r="M1318" i="1" s="1"/>
  <c r="I1318" i="1"/>
  <c r="H1318" i="1"/>
  <c r="I1317" i="1"/>
  <c r="J1317" i="1" s="1"/>
  <c r="H1317" i="1"/>
  <c r="I1316" i="1"/>
  <c r="I1315" i="1"/>
  <c r="J1315" i="1" s="1"/>
  <c r="K1315" i="1" s="1"/>
  <c r="M1315" i="1" s="1"/>
  <c r="H1315" i="1"/>
  <c r="I1314" i="1"/>
  <c r="K1313" i="1"/>
  <c r="M1313" i="1" s="1"/>
  <c r="I1313" i="1"/>
  <c r="J1313" i="1" s="1"/>
  <c r="H1313" i="1"/>
  <c r="I1312" i="1"/>
  <c r="K1311" i="1"/>
  <c r="M1311" i="1" s="1"/>
  <c r="I1311" i="1"/>
  <c r="J1311" i="1" s="1"/>
  <c r="H1311" i="1"/>
  <c r="I1310" i="1"/>
  <c r="I1309" i="1"/>
  <c r="J1309" i="1" s="1"/>
  <c r="K1309" i="1" s="1"/>
  <c r="M1309" i="1" s="1"/>
  <c r="H1309" i="1"/>
  <c r="I1308" i="1"/>
  <c r="I1307" i="1"/>
  <c r="J1307" i="1" s="1"/>
  <c r="K1307" i="1" s="1"/>
  <c r="M1307" i="1" s="1"/>
  <c r="H1307" i="1"/>
  <c r="I1306" i="1"/>
  <c r="K1305" i="1"/>
  <c r="M1305" i="1" s="1"/>
  <c r="I1305" i="1"/>
  <c r="J1305" i="1" s="1"/>
  <c r="H1305" i="1"/>
  <c r="I1304" i="1"/>
  <c r="K1303" i="1"/>
  <c r="M1303" i="1" s="1"/>
  <c r="I1303" i="1"/>
  <c r="J1303" i="1" s="1"/>
  <c r="H1303" i="1"/>
  <c r="I1302" i="1"/>
  <c r="I1301" i="1"/>
  <c r="J1301" i="1" s="1"/>
  <c r="K1301" i="1" s="1"/>
  <c r="M1301" i="1" s="1"/>
  <c r="H1301" i="1"/>
  <c r="I1300" i="1"/>
  <c r="I1299" i="1"/>
  <c r="J1299" i="1" s="1"/>
  <c r="K1299" i="1" s="1"/>
  <c r="M1299" i="1" s="1"/>
  <c r="H1299" i="1"/>
  <c r="I1298" i="1"/>
  <c r="K1297" i="1"/>
  <c r="M1297" i="1" s="1"/>
  <c r="I1297" i="1"/>
  <c r="J1297" i="1" s="1"/>
  <c r="H1297" i="1"/>
  <c r="I1296" i="1"/>
  <c r="K1295" i="1"/>
  <c r="M1295" i="1" s="1"/>
  <c r="I1295" i="1"/>
  <c r="J1295" i="1" s="1"/>
  <c r="H1295" i="1"/>
  <c r="I1294" i="1"/>
  <c r="I1293" i="1"/>
  <c r="J1293" i="1" s="1"/>
  <c r="K1293" i="1" s="1"/>
  <c r="M1293" i="1" s="1"/>
  <c r="H1293" i="1"/>
  <c r="I1292" i="1"/>
  <c r="I1291" i="1"/>
  <c r="J1291" i="1" s="1"/>
  <c r="K1291" i="1" s="1"/>
  <c r="M1291" i="1" s="1"/>
  <c r="H1291" i="1"/>
  <c r="I1290" i="1"/>
  <c r="K1289" i="1"/>
  <c r="M1289" i="1" s="1"/>
  <c r="I1289" i="1"/>
  <c r="J1289" i="1" s="1"/>
  <c r="H1289" i="1"/>
  <c r="I1288" i="1"/>
  <c r="K1287" i="1"/>
  <c r="M1287" i="1" s="1"/>
  <c r="I1287" i="1"/>
  <c r="J1287" i="1" s="1"/>
  <c r="H1287" i="1"/>
  <c r="I1286" i="1"/>
  <c r="I1285" i="1"/>
  <c r="J1285" i="1" s="1"/>
  <c r="K1285" i="1" s="1"/>
  <c r="M1285" i="1" s="1"/>
  <c r="H1285" i="1"/>
  <c r="J1284" i="1"/>
  <c r="J1283" i="1"/>
  <c r="K1282" i="1"/>
  <c r="M1282" i="1" s="1"/>
  <c r="I1282" i="1"/>
  <c r="J1282" i="1" s="1"/>
  <c r="H1282" i="1"/>
  <c r="I1281" i="1"/>
  <c r="K1280" i="1"/>
  <c r="M1280" i="1" s="1"/>
  <c r="I1280" i="1"/>
  <c r="J1280" i="1" s="1"/>
  <c r="H1280" i="1"/>
  <c r="I1279" i="1"/>
  <c r="I1278" i="1"/>
  <c r="J1278" i="1" s="1"/>
  <c r="J1277" i="1"/>
  <c r="J1276" i="1"/>
  <c r="I1275" i="1"/>
  <c r="J1275" i="1" s="1"/>
  <c r="I1274" i="1"/>
  <c r="I1273" i="1"/>
  <c r="J1273" i="1" s="1"/>
  <c r="I1272" i="1"/>
  <c r="J1271" i="1"/>
  <c r="M1270" i="1"/>
  <c r="J1270" i="1"/>
  <c r="I1270" i="1"/>
  <c r="H1270" i="1"/>
  <c r="K1270" i="1" s="1"/>
  <c r="J1269" i="1"/>
  <c r="I1269" i="1"/>
  <c r="H1269" i="1"/>
  <c r="M1268" i="1"/>
  <c r="J1268" i="1"/>
  <c r="I1268" i="1"/>
  <c r="H1268" i="1"/>
  <c r="K1268" i="1" s="1"/>
  <c r="J1267" i="1"/>
  <c r="I1267" i="1"/>
  <c r="H1267" i="1"/>
  <c r="K1267" i="1" s="1"/>
  <c r="M1267" i="1" s="1"/>
  <c r="J1266" i="1"/>
  <c r="I1265" i="1"/>
  <c r="I1264" i="1"/>
  <c r="J1264" i="1" s="1"/>
  <c r="J1263" i="1"/>
  <c r="J1262" i="1"/>
  <c r="I1262" i="1"/>
  <c r="H1262" i="1"/>
  <c r="M1261" i="1"/>
  <c r="J1261" i="1"/>
  <c r="I1261" i="1"/>
  <c r="H1261" i="1"/>
  <c r="K1261" i="1" s="1"/>
  <c r="J1260" i="1"/>
  <c r="I1260" i="1"/>
  <c r="H1260" i="1"/>
  <c r="K1260" i="1" s="1"/>
  <c r="M1260" i="1" s="1"/>
  <c r="J1259" i="1"/>
  <c r="I1259" i="1"/>
  <c r="H1259" i="1"/>
  <c r="K1259" i="1" s="1"/>
  <c r="M1259" i="1" s="1"/>
  <c r="J1258" i="1"/>
  <c r="I1258" i="1"/>
  <c r="H1258" i="1"/>
  <c r="K1258" i="1" s="1"/>
  <c r="M1258" i="1" s="1"/>
  <c r="J1257" i="1"/>
  <c r="I1257" i="1"/>
  <c r="H1257" i="1"/>
  <c r="K1257" i="1" s="1"/>
  <c r="M1257" i="1" s="1"/>
  <c r="J1256" i="1"/>
  <c r="I1256" i="1"/>
  <c r="H1256" i="1"/>
  <c r="J1255" i="1"/>
  <c r="I1254" i="1"/>
  <c r="I1253" i="1"/>
  <c r="J1253" i="1" s="1"/>
  <c r="I1252" i="1"/>
  <c r="I1251" i="1"/>
  <c r="J1251" i="1" s="1"/>
  <c r="I1250" i="1"/>
  <c r="I1249" i="1"/>
  <c r="J1249" i="1" s="1"/>
  <c r="I1248" i="1"/>
  <c r="I1247" i="1"/>
  <c r="J1247" i="1" s="1"/>
  <c r="J1246" i="1"/>
  <c r="J1245" i="1"/>
  <c r="I1245" i="1"/>
  <c r="H1245" i="1"/>
  <c r="K1245" i="1" s="1"/>
  <c r="M1245" i="1" s="1"/>
  <c r="J1244" i="1"/>
  <c r="I1244" i="1"/>
  <c r="H1244" i="1"/>
  <c r="K1244" i="1" s="1"/>
  <c r="M1244" i="1" s="1"/>
  <c r="J1243" i="1"/>
  <c r="I1243" i="1"/>
  <c r="H1243" i="1"/>
  <c r="M1242" i="1"/>
  <c r="J1242" i="1"/>
  <c r="I1242" i="1"/>
  <c r="H1242" i="1"/>
  <c r="K1242" i="1" s="1"/>
  <c r="J1241" i="1"/>
  <c r="I1241" i="1"/>
  <c r="H1241" i="1"/>
  <c r="M1240" i="1"/>
  <c r="J1240" i="1"/>
  <c r="I1240" i="1"/>
  <c r="H1240" i="1"/>
  <c r="K1240" i="1" s="1"/>
  <c r="J1239" i="1"/>
  <c r="I1239" i="1"/>
  <c r="H1239" i="1"/>
  <c r="K1239" i="1" s="1"/>
  <c r="M1239" i="1" s="1"/>
  <c r="J1238" i="1"/>
  <c r="I1238" i="1"/>
  <c r="H1238" i="1"/>
  <c r="K1238" i="1" s="1"/>
  <c r="M1238" i="1" s="1"/>
  <c r="J1237" i="1"/>
  <c r="I1237" i="1"/>
  <c r="H1237" i="1"/>
  <c r="K1237" i="1" s="1"/>
  <c r="M1237" i="1" s="1"/>
  <c r="J1236" i="1"/>
  <c r="I1236" i="1"/>
  <c r="H1236" i="1"/>
  <c r="K1236" i="1" s="1"/>
  <c r="M1236" i="1" s="1"/>
  <c r="J1235" i="1"/>
  <c r="I1235" i="1"/>
  <c r="H1235" i="1"/>
  <c r="M1234" i="1"/>
  <c r="J1234" i="1"/>
  <c r="I1234" i="1"/>
  <c r="H1234" i="1"/>
  <c r="K1234" i="1" s="1"/>
  <c r="J1233" i="1"/>
  <c r="I1233" i="1"/>
  <c r="H1233" i="1"/>
  <c r="M1232" i="1"/>
  <c r="J1232" i="1"/>
  <c r="I1232" i="1"/>
  <c r="H1232" i="1"/>
  <c r="K1232" i="1" s="1"/>
  <c r="J1231" i="1"/>
  <c r="I1231" i="1"/>
  <c r="H1231" i="1"/>
  <c r="K1231" i="1" s="1"/>
  <c r="M1231" i="1" s="1"/>
  <c r="J1230" i="1"/>
  <c r="I1230" i="1"/>
  <c r="H1230" i="1"/>
  <c r="K1230" i="1" s="1"/>
  <c r="M1230" i="1" s="1"/>
  <c r="J1229" i="1"/>
  <c r="I1229" i="1"/>
  <c r="H1229" i="1"/>
  <c r="K1229" i="1" s="1"/>
  <c r="M1229" i="1" s="1"/>
  <c r="J1228" i="1"/>
  <c r="I1228" i="1"/>
  <c r="H1228" i="1"/>
  <c r="K1228" i="1" s="1"/>
  <c r="M1228" i="1" s="1"/>
  <c r="J1227" i="1"/>
  <c r="I1227" i="1"/>
  <c r="H1227" i="1"/>
  <c r="M1226" i="1"/>
  <c r="J1226" i="1"/>
  <c r="I1226" i="1"/>
  <c r="H1226" i="1"/>
  <c r="K1226" i="1" s="1"/>
  <c r="J1225" i="1"/>
  <c r="I1225" i="1"/>
  <c r="H1225" i="1"/>
  <c r="M1224" i="1"/>
  <c r="J1224" i="1"/>
  <c r="I1224" i="1"/>
  <c r="H1224" i="1"/>
  <c r="K1224" i="1" s="1"/>
  <c r="J1223" i="1"/>
  <c r="I1223" i="1"/>
  <c r="H1223" i="1"/>
  <c r="K1223" i="1" s="1"/>
  <c r="M1223" i="1" s="1"/>
  <c r="J1222" i="1"/>
  <c r="I1222" i="1"/>
  <c r="H1222" i="1"/>
  <c r="K1222" i="1" s="1"/>
  <c r="M1222" i="1" s="1"/>
  <c r="J1221" i="1"/>
  <c r="I1221" i="1"/>
  <c r="H1221" i="1"/>
  <c r="K1221" i="1" s="1"/>
  <c r="M1221" i="1" s="1"/>
  <c r="J1220" i="1"/>
  <c r="I1220" i="1"/>
  <c r="H1220" i="1"/>
  <c r="K1220" i="1" s="1"/>
  <c r="M1220" i="1" s="1"/>
  <c r="J1219" i="1"/>
  <c r="I1219" i="1"/>
  <c r="H1219" i="1"/>
  <c r="J1218" i="1"/>
  <c r="I1217" i="1"/>
  <c r="I1216" i="1"/>
  <c r="J1216" i="1" s="1"/>
  <c r="I1215" i="1"/>
  <c r="I1214" i="1"/>
  <c r="J1214" i="1" s="1"/>
  <c r="I1213" i="1"/>
  <c r="I1212" i="1"/>
  <c r="J1212" i="1" s="1"/>
  <c r="I1211" i="1"/>
  <c r="I1210" i="1"/>
  <c r="J1210" i="1" s="1"/>
  <c r="J1209" i="1"/>
  <c r="J1208" i="1"/>
  <c r="I1208" i="1"/>
  <c r="H1208" i="1"/>
  <c r="K1208" i="1" s="1"/>
  <c r="M1208" i="1" s="1"/>
  <c r="J1207" i="1"/>
  <c r="I1207" i="1"/>
  <c r="H1207" i="1"/>
  <c r="K1207" i="1" s="1"/>
  <c r="M1207" i="1" s="1"/>
  <c r="J1206" i="1"/>
  <c r="I1206" i="1"/>
  <c r="H1206" i="1"/>
  <c r="M1205" i="1"/>
  <c r="J1205" i="1"/>
  <c r="I1205" i="1"/>
  <c r="H1205" i="1"/>
  <c r="K1205" i="1" s="1"/>
  <c r="J1204" i="1"/>
  <c r="I1204" i="1"/>
  <c r="H1204" i="1"/>
  <c r="J1203" i="1"/>
  <c r="H1203" i="1"/>
  <c r="K1203" i="1" s="1"/>
  <c r="M1203" i="1" s="1"/>
  <c r="I1202" i="1"/>
  <c r="I1201" i="1"/>
  <c r="J1201" i="1" s="1"/>
  <c r="I1200" i="1"/>
  <c r="I1199" i="1"/>
  <c r="J1199" i="1" s="1"/>
  <c r="I1198" i="1"/>
  <c r="I1197" i="1"/>
  <c r="J1197" i="1" s="1"/>
  <c r="I1196" i="1"/>
  <c r="I1195" i="1"/>
  <c r="J1195" i="1" s="1"/>
  <c r="I1194" i="1"/>
  <c r="I1193" i="1"/>
  <c r="J1193" i="1" s="1"/>
  <c r="I1192" i="1"/>
  <c r="I1191" i="1"/>
  <c r="I1190" i="1"/>
  <c r="I1189" i="1"/>
  <c r="I1188" i="1"/>
  <c r="I1187" i="1"/>
  <c r="I1186" i="1"/>
  <c r="I1185" i="1"/>
  <c r="I1184" i="1"/>
  <c r="I1183" i="1"/>
  <c r="I1182" i="1"/>
  <c r="I1181" i="1"/>
  <c r="I1180" i="1"/>
  <c r="I1179" i="1"/>
  <c r="I1178" i="1"/>
  <c r="I1177" i="1"/>
  <c r="I1176" i="1"/>
  <c r="I1175" i="1"/>
  <c r="I1174" i="1"/>
  <c r="I1173" i="1"/>
  <c r="I1172" i="1"/>
  <c r="I1171" i="1"/>
  <c r="I1170" i="1"/>
  <c r="I1169" i="1"/>
  <c r="I1168" i="1"/>
  <c r="I1167" i="1"/>
  <c r="I1166" i="1"/>
  <c r="I1165" i="1"/>
  <c r="I1164" i="1"/>
  <c r="I1163" i="1"/>
  <c r="I1162" i="1"/>
  <c r="I1161" i="1"/>
  <c r="I1160" i="1"/>
  <c r="I1159" i="1"/>
  <c r="I1158" i="1"/>
  <c r="I1157" i="1"/>
  <c r="I1156" i="1"/>
  <c r="I1155" i="1"/>
  <c r="J1154" i="1"/>
  <c r="I1154" i="1"/>
  <c r="H1154" i="1"/>
  <c r="K1154" i="1" s="1"/>
  <c r="M1154" i="1" s="1"/>
  <c r="J1153" i="1"/>
  <c r="I1153" i="1"/>
  <c r="H1153" i="1"/>
  <c r="K1153" i="1" s="1"/>
  <c r="M1153" i="1" s="1"/>
  <c r="J1152" i="1"/>
  <c r="I1152" i="1"/>
  <c r="H1152" i="1"/>
  <c r="K1152" i="1" s="1"/>
  <c r="M1152" i="1" s="1"/>
  <c r="J1151" i="1"/>
  <c r="I1151" i="1"/>
  <c r="H1151" i="1"/>
  <c r="K1151" i="1" s="1"/>
  <c r="M1151" i="1" s="1"/>
  <c r="J1150" i="1"/>
  <c r="I1150" i="1"/>
  <c r="H1150" i="1"/>
  <c r="K1150" i="1" s="1"/>
  <c r="M1150" i="1" s="1"/>
  <c r="J1149" i="1"/>
  <c r="I1149" i="1"/>
  <c r="H1149" i="1"/>
  <c r="K1149" i="1" s="1"/>
  <c r="M1149" i="1" s="1"/>
  <c r="J1148" i="1"/>
  <c r="I1148" i="1"/>
  <c r="H1148" i="1"/>
  <c r="K1148" i="1" s="1"/>
  <c r="M1148" i="1" s="1"/>
  <c r="J1147" i="1"/>
  <c r="I1147" i="1"/>
  <c r="H1147" i="1"/>
  <c r="K1147" i="1" s="1"/>
  <c r="M1147" i="1" s="1"/>
  <c r="J1146" i="1"/>
  <c r="I1145" i="1"/>
  <c r="I1144" i="1"/>
  <c r="I1143" i="1"/>
  <c r="I1142" i="1"/>
  <c r="I1141" i="1"/>
  <c r="J1140" i="1"/>
  <c r="I1140" i="1"/>
  <c r="H1140" i="1" s="1"/>
  <c r="I1139" i="1"/>
  <c r="J1139" i="1" s="1"/>
  <c r="H1139" i="1"/>
  <c r="K1139" i="1" s="1"/>
  <c r="M1139" i="1" s="1"/>
  <c r="J1138" i="1"/>
  <c r="I1138" i="1"/>
  <c r="H1138" i="1" s="1"/>
  <c r="K1138" i="1" s="1"/>
  <c r="M1138" i="1" s="1"/>
  <c r="I1137" i="1"/>
  <c r="J1137" i="1" s="1"/>
  <c r="H1137" i="1"/>
  <c r="J1136" i="1"/>
  <c r="I1136" i="1"/>
  <c r="H1136" i="1" s="1"/>
  <c r="I1135" i="1"/>
  <c r="J1135" i="1" s="1"/>
  <c r="H1135" i="1"/>
  <c r="K1135" i="1" s="1"/>
  <c r="M1135" i="1" s="1"/>
  <c r="J1134" i="1"/>
  <c r="I1134" i="1"/>
  <c r="H1134" i="1" s="1"/>
  <c r="K1134" i="1" s="1"/>
  <c r="M1134" i="1" s="1"/>
  <c r="I1133" i="1"/>
  <c r="J1133" i="1" s="1"/>
  <c r="H1133" i="1"/>
  <c r="J1132" i="1"/>
  <c r="I1132" i="1"/>
  <c r="H1132" i="1" s="1"/>
  <c r="I1131" i="1"/>
  <c r="J1131" i="1" s="1"/>
  <c r="H1131" i="1"/>
  <c r="K1131" i="1" s="1"/>
  <c r="M1131" i="1" s="1"/>
  <c r="J1130" i="1"/>
  <c r="I1130" i="1"/>
  <c r="H1130" i="1" s="1"/>
  <c r="K1130" i="1" s="1"/>
  <c r="M1130" i="1" s="1"/>
  <c r="I1129" i="1"/>
  <c r="J1129" i="1" s="1"/>
  <c r="H1129" i="1"/>
  <c r="J1128" i="1"/>
  <c r="I1128" i="1"/>
  <c r="H1128" i="1" s="1"/>
  <c r="I1127" i="1"/>
  <c r="J1127" i="1" s="1"/>
  <c r="H1127" i="1"/>
  <c r="K1127" i="1" s="1"/>
  <c r="M1127" i="1" s="1"/>
  <c r="J1126" i="1"/>
  <c r="I1126" i="1"/>
  <c r="H1126" i="1" s="1"/>
  <c r="K1126" i="1" s="1"/>
  <c r="M1126" i="1" s="1"/>
  <c r="I1125" i="1"/>
  <c r="J1125" i="1" s="1"/>
  <c r="H1125" i="1"/>
  <c r="J1124" i="1"/>
  <c r="I1124" i="1"/>
  <c r="H1124" i="1" s="1"/>
  <c r="I1123" i="1"/>
  <c r="J1123" i="1" s="1"/>
  <c r="H1123" i="1"/>
  <c r="K1123" i="1" s="1"/>
  <c r="M1123" i="1" s="1"/>
  <c r="J1122" i="1"/>
  <c r="I1122" i="1"/>
  <c r="H1122" i="1" s="1"/>
  <c r="K1122" i="1" s="1"/>
  <c r="M1122" i="1" s="1"/>
  <c r="I1121" i="1"/>
  <c r="J1121" i="1" s="1"/>
  <c r="H1121" i="1"/>
  <c r="J1120" i="1"/>
  <c r="I1120" i="1"/>
  <c r="H1120" i="1" s="1"/>
  <c r="I1119" i="1"/>
  <c r="J1119" i="1" s="1"/>
  <c r="H1119" i="1"/>
  <c r="K1119" i="1" s="1"/>
  <c r="M1119" i="1" s="1"/>
  <c r="J1118" i="1"/>
  <c r="I1118" i="1"/>
  <c r="H1118" i="1" s="1"/>
  <c r="K1118" i="1" s="1"/>
  <c r="M1118" i="1" s="1"/>
  <c r="I1117" i="1"/>
  <c r="J1117" i="1" s="1"/>
  <c r="H1117" i="1"/>
  <c r="J1116" i="1"/>
  <c r="I1116" i="1"/>
  <c r="H1116" i="1" s="1"/>
  <c r="I1115" i="1"/>
  <c r="J1115" i="1" s="1"/>
  <c r="H1115" i="1"/>
  <c r="K1115" i="1" s="1"/>
  <c r="M1115" i="1" s="1"/>
  <c r="J1114" i="1"/>
  <c r="I1114" i="1"/>
  <c r="H1114" i="1" s="1"/>
  <c r="K1114" i="1" s="1"/>
  <c r="M1114" i="1" s="1"/>
  <c r="I1113" i="1"/>
  <c r="J1113" i="1" s="1"/>
  <c r="H1113" i="1"/>
  <c r="J1112" i="1"/>
  <c r="I1112" i="1"/>
  <c r="H1112" i="1" s="1"/>
  <c r="I1111" i="1"/>
  <c r="J1111" i="1" s="1"/>
  <c r="H1111" i="1"/>
  <c r="K1111" i="1" s="1"/>
  <c r="M1111" i="1" s="1"/>
  <c r="J1110" i="1"/>
  <c r="I1110" i="1"/>
  <c r="H1110" i="1" s="1"/>
  <c r="K1110" i="1" s="1"/>
  <c r="M1110" i="1" s="1"/>
  <c r="I1109" i="1"/>
  <c r="J1109" i="1" s="1"/>
  <c r="H1109" i="1"/>
  <c r="J1108" i="1"/>
  <c r="I1108" i="1"/>
  <c r="H1108" i="1" s="1"/>
  <c r="I1107" i="1"/>
  <c r="J1107" i="1" s="1"/>
  <c r="H1107" i="1"/>
  <c r="K1107" i="1" s="1"/>
  <c r="M1107" i="1" s="1"/>
  <c r="J1106" i="1"/>
  <c r="I1106" i="1"/>
  <c r="H1106" i="1" s="1"/>
  <c r="K1106" i="1" s="1"/>
  <c r="M1106" i="1" s="1"/>
  <c r="I1105" i="1"/>
  <c r="J1105" i="1" s="1"/>
  <c r="H1105" i="1"/>
  <c r="J1104" i="1"/>
  <c r="I1104" i="1"/>
  <c r="H1104" i="1" s="1"/>
  <c r="M1103" i="1"/>
  <c r="I1103" i="1"/>
  <c r="J1103" i="1" s="1"/>
  <c r="H1103" i="1"/>
  <c r="K1103" i="1" s="1"/>
  <c r="J1102" i="1"/>
  <c r="I1102" i="1"/>
  <c r="H1102" i="1" s="1"/>
  <c r="K1102" i="1" s="1"/>
  <c r="M1102" i="1" s="1"/>
  <c r="I1101" i="1"/>
  <c r="J1101" i="1" s="1"/>
  <c r="H1101" i="1"/>
  <c r="J1100" i="1"/>
  <c r="I1100" i="1"/>
  <c r="H1100" i="1" s="1"/>
  <c r="I1099" i="1"/>
  <c r="J1099" i="1" s="1"/>
  <c r="H1099" i="1"/>
  <c r="K1099" i="1" s="1"/>
  <c r="M1099" i="1" s="1"/>
  <c r="J1098" i="1"/>
  <c r="I1098" i="1"/>
  <c r="H1098" i="1" s="1"/>
  <c r="K1098" i="1" s="1"/>
  <c r="M1098" i="1" s="1"/>
  <c r="I1097" i="1"/>
  <c r="J1097" i="1" s="1"/>
  <c r="H1097" i="1"/>
  <c r="J1096" i="1"/>
  <c r="I1096" i="1"/>
  <c r="H1096" i="1" s="1"/>
  <c r="I1095" i="1"/>
  <c r="J1095" i="1" s="1"/>
  <c r="H1095" i="1"/>
  <c r="K1095" i="1" s="1"/>
  <c r="M1095" i="1" s="1"/>
  <c r="J1094" i="1"/>
  <c r="I1094" i="1"/>
  <c r="H1094" i="1" s="1"/>
  <c r="K1094" i="1" s="1"/>
  <c r="M1094" i="1" s="1"/>
  <c r="I1093" i="1"/>
  <c r="J1093" i="1" s="1"/>
  <c r="H1093" i="1"/>
  <c r="J1092" i="1"/>
  <c r="I1092" i="1"/>
  <c r="H1092" i="1" s="1"/>
  <c r="I1091" i="1"/>
  <c r="J1091" i="1" s="1"/>
  <c r="H1091" i="1"/>
  <c r="K1091" i="1" s="1"/>
  <c r="M1091" i="1" s="1"/>
  <c r="J1090" i="1"/>
  <c r="I1090" i="1"/>
  <c r="H1090" i="1" s="1"/>
  <c r="K1090" i="1" s="1"/>
  <c r="M1090" i="1" s="1"/>
  <c r="I1089" i="1"/>
  <c r="J1089" i="1" s="1"/>
  <c r="H1089" i="1"/>
  <c r="J1088" i="1"/>
  <c r="I1088" i="1"/>
  <c r="H1088" i="1" s="1"/>
  <c r="J1087" i="1"/>
  <c r="I1086" i="1"/>
  <c r="K1085" i="1"/>
  <c r="M1085" i="1" s="1"/>
  <c r="J1085" i="1"/>
  <c r="I1085" i="1"/>
  <c r="H1085" i="1"/>
  <c r="I1084" i="1"/>
  <c r="K1083" i="1"/>
  <c r="M1083" i="1" s="1"/>
  <c r="J1083" i="1"/>
  <c r="I1083" i="1"/>
  <c r="H1083" i="1"/>
  <c r="I1082" i="1"/>
  <c r="K1081" i="1"/>
  <c r="M1081" i="1" s="1"/>
  <c r="J1081" i="1"/>
  <c r="I1081" i="1"/>
  <c r="H1081" i="1"/>
  <c r="I1080" i="1"/>
  <c r="K1079" i="1"/>
  <c r="M1079" i="1" s="1"/>
  <c r="J1079" i="1"/>
  <c r="I1079" i="1"/>
  <c r="H1079" i="1"/>
  <c r="I1078" i="1"/>
  <c r="K1077" i="1"/>
  <c r="M1077" i="1" s="1"/>
  <c r="J1077" i="1"/>
  <c r="I1077" i="1"/>
  <c r="H1077" i="1"/>
  <c r="I1076" i="1"/>
  <c r="K1075" i="1"/>
  <c r="M1075" i="1" s="1"/>
  <c r="J1075" i="1"/>
  <c r="I1075" i="1"/>
  <c r="H1075" i="1"/>
  <c r="I1074" i="1"/>
  <c r="K1073" i="1"/>
  <c r="M1073" i="1" s="1"/>
  <c r="J1073" i="1"/>
  <c r="I1073" i="1"/>
  <c r="H1073" i="1"/>
  <c r="I1072" i="1"/>
  <c r="K1071" i="1"/>
  <c r="M1071" i="1" s="1"/>
  <c r="J1071" i="1"/>
  <c r="I1071" i="1"/>
  <c r="H1071" i="1"/>
  <c r="I1070" i="1"/>
  <c r="K1069" i="1"/>
  <c r="M1069" i="1" s="1"/>
  <c r="J1069" i="1"/>
  <c r="I1069" i="1"/>
  <c r="H1069" i="1"/>
  <c r="I1068" i="1"/>
  <c r="K1067" i="1"/>
  <c r="M1067" i="1" s="1"/>
  <c r="J1067" i="1"/>
  <c r="I1067" i="1"/>
  <c r="H1067" i="1"/>
  <c r="I1066" i="1"/>
  <c r="K1065" i="1"/>
  <c r="M1065" i="1" s="1"/>
  <c r="J1065" i="1"/>
  <c r="I1065" i="1"/>
  <c r="H1065" i="1"/>
  <c r="I1064" i="1"/>
  <c r="K1063" i="1"/>
  <c r="M1063" i="1" s="1"/>
  <c r="J1063" i="1"/>
  <c r="I1063" i="1"/>
  <c r="H1063" i="1"/>
  <c r="I1062" i="1"/>
  <c r="K1061" i="1"/>
  <c r="M1061" i="1" s="1"/>
  <c r="J1061" i="1"/>
  <c r="I1061" i="1"/>
  <c r="H1061" i="1"/>
  <c r="J1060" i="1"/>
  <c r="J1059" i="1"/>
  <c r="I1059" i="1"/>
  <c r="H1059" i="1" s="1"/>
  <c r="I1058" i="1"/>
  <c r="J1058" i="1" s="1"/>
  <c r="K1058" i="1" s="1"/>
  <c r="M1058" i="1" s="1"/>
  <c r="H1058" i="1"/>
  <c r="I1057" i="1"/>
  <c r="J1056" i="1"/>
  <c r="J1055" i="1"/>
  <c r="I1054" i="1"/>
  <c r="I1053" i="1"/>
  <c r="J1053" i="1" s="1"/>
  <c r="H1053" i="1"/>
  <c r="K1053" i="1" s="1"/>
  <c r="M1053" i="1" s="1"/>
  <c r="J1052" i="1"/>
  <c r="I1052" i="1"/>
  <c r="H1052" i="1" s="1"/>
  <c r="I1051" i="1"/>
  <c r="J1051" i="1" s="1"/>
  <c r="H1051" i="1"/>
  <c r="K1051" i="1" s="1"/>
  <c r="M1051" i="1" s="1"/>
  <c r="I1050" i="1"/>
  <c r="K1049" i="1"/>
  <c r="M1049" i="1" s="1"/>
  <c r="I1049" i="1"/>
  <c r="J1049" i="1" s="1"/>
  <c r="H1049" i="1"/>
  <c r="J1048" i="1"/>
  <c r="I1048" i="1"/>
  <c r="H1048" i="1" s="1"/>
  <c r="M1047" i="1"/>
  <c r="I1047" i="1"/>
  <c r="J1047" i="1" s="1"/>
  <c r="K1047" i="1" s="1"/>
  <c r="H1047" i="1"/>
  <c r="J1046" i="1"/>
  <c r="K1045" i="1"/>
  <c r="M1045" i="1" s="1"/>
  <c r="J1045" i="1"/>
  <c r="I1045" i="1"/>
  <c r="H1045" i="1"/>
  <c r="I1044" i="1"/>
  <c r="K1043" i="1"/>
  <c r="M1043" i="1" s="1"/>
  <c r="J1043" i="1"/>
  <c r="I1043" i="1"/>
  <c r="H1043" i="1"/>
  <c r="I1042" i="1"/>
  <c r="K1041" i="1"/>
  <c r="M1041" i="1" s="1"/>
  <c r="J1041" i="1"/>
  <c r="I1041" i="1"/>
  <c r="H1041" i="1"/>
  <c r="I1040" i="1"/>
  <c r="K1039" i="1"/>
  <c r="M1039" i="1" s="1"/>
  <c r="J1039" i="1"/>
  <c r="I1039" i="1"/>
  <c r="H1039" i="1"/>
  <c r="I1038" i="1"/>
  <c r="K1037" i="1"/>
  <c r="M1037" i="1" s="1"/>
  <c r="J1037" i="1"/>
  <c r="I1037" i="1"/>
  <c r="H1037" i="1"/>
  <c r="I1036" i="1"/>
  <c r="K1035" i="1"/>
  <c r="M1035" i="1" s="1"/>
  <c r="J1035" i="1"/>
  <c r="I1035" i="1"/>
  <c r="H1035" i="1"/>
  <c r="I1034" i="1"/>
  <c r="K1033" i="1"/>
  <c r="M1033" i="1" s="1"/>
  <c r="J1033" i="1"/>
  <c r="I1033" i="1"/>
  <c r="H1033" i="1"/>
  <c r="I1032" i="1"/>
  <c r="K1031" i="1"/>
  <c r="M1031" i="1" s="1"/>
  <c r="J1031" i="1"/>
  <c r="I1031" i="1"/>
  <c r="H1031" i="1"/>
  <c r="I1030" i="1"/>
  <c r="K1029" i="1"/>
  <c r="M1029" i="1" s="1"/>
  <c r="J1029" i="1"/>
  <c r="I1029" i="1"/>
  <c r="H1029" i="1"/>
  <c r="I1028" i="1"/>
  <c r="K1027" i="1"/>
  <c r="M1027" i="1" s="1"/>
  <c r="J1027" i="1"/>
  <c r="I1027" i="1"/>
  <c r="H1027" i="1"/>
  <c r="I1026" i="1"/>
  <c r="K1025" i="1"/>
  <c r="M1025" i="1" s="1"/>
  <c r="J1025" i="1"/>
  <c r="I1025" i="1"/>
  <c r="H1025" i="1"/>
  <c r="I1024" i="1"/>
  <c r="K1023" i="1"/>
  <c r="M1023" i="1" s="1"/>
  <c r="J1023" i="1"/>
  <c r="I1023" i="1"/>
  <c r="H1023" i="1"/>
  <c r="I1022" i="1"/>
  <c r="K1021" i="1"/>
  <c r="M1021" i="1" s="1"/>
  <c r="J1021" i="1"/>
  <c r="I1021" i="1"/>
  <c r="H1021" i="1"/>
  <c r="I1020" i="1"/>
  <c r="K1019" i="1"/>
  <c r="M1019" i="1" s="1"/>
  <c r="J1019" i="1"/>
  <c r="I1019" i="1"/>
  <c r="H1019" i="1"/>
  <c r="I1018" i="1"/>
  <c r="K1017" i="1"/>
  <c r="M1017" i="1" s="1"/>
  <c r="J1017" i="1"/>
  <c r="I1017" i="1"/>
  <c r="H1017" i="1"/>
  <c r="I1016" i="1"/>
  <c r="K1015" i="1"/>
  <c r="M1015" i="1" s="1"/>
  <c r="J1015" i="1"/>
  <c r="I1015" i="1"/>
  <c r="H1015" i="1"/>
  <c r="I1014" i="1"/>
  <c r="K1013" i="1"/>
  <c r="M1013" i="1" s="1"/>
  <c r="J1013" i="1"/>
  <c r="I1013" i="1"/>
  <c r="H1013" i="1"/>
  <c r="I1012" i="1"/>
  <c r="K1011" i="1"/>
  <c r="M1011" i="1" s="1"/>
  <c r="J1011" i="1"/>
  <c r="I1011" i="1"/>
  <c r="H1011" i="1"/>
  <c r="I1010" i="1"/>
  <c r="K1009" i="1"/>
  <c r="M1009" i="1" s="1"/>
  <c r="J1009" i="1"/>
  <c r="I1009" i="1"/>
  <c r="H1009" i="1"/>
  <c r="I1008" i="1"/>
  <c r="J1007" i="1"/>
  <c r="I1007" i="1"/>
  <c r="H1007" i="1" s="1"/>
  <c r="K1007" i="1" s="1"/>
  <c r="M1007" i="1" s="1"/>
  <c r="I1006" i="1"/>
  <c r="J1006" i="1" s="1"/>
  <c r="H1006" i="1"/>
  <c r="K1006" i="1" s="1"/>
  <c r="M1006" i="1" s="1"/>
  <c r="J1005" i="1"/>
  <c r="I1005" i="1"/>
  <c r="H1005" i="1" s="1"/>
  <c r="K1005" i="1" s="1"/>
  <c r="M1005" i="1" s="1"/>
  <c r="I1004" i="1"/>
  <c r="K1003" i="1"/>
  <c r="M1003" i="1" s="1"/>
  <c r="J1003" i="1"/>
  <c r="I1003" i="1"/>
  <c r="H1003" i="1"/>
  <c r="I1002" i="1"/>
  <c r="J1001" i="1"/>
  <c r="I1001" i="1"/>
  <c r="H1001" i="1" s="1"/>
  <c r="K1001" i="1" s="1"/>
  <c r="M1001" i="1" s="1"/>
  <c r="I1000" i="1"/>
  <c r="J1000" i="1" s="1"/>
  <c r="H1000" i="1"/>
  <c r="K1000" i="1" s="1"/>
  <c r="M1000" i="1" s="1"/>
  <c r="J999" i="1"/>
  <c r="K999" i="1" s="1"/>
  <c r="M999" i="1" s="1"/>
  <c r="I999" i="1"/>
  <c r="H999" i="1" s="1"/>
  <c r="I998" i="1"/>
  <c r="K997" i="1"/>
  <c r="M997" i="1" s="1"/>
  <c r="J997" i="1"/>
  <c r="I997" i="1"/>
  <c r="H997" i="1" s="1"/>
  <c r="I996" i="1"/>
  <c r="J996" i="1" s="1"/>
  <c r="H996" i="1"/>
  <c r="K996" i="1" s="1"/>
  <c r="M996" i="1" s="1"/>
  <c r="J995" i="1"/>
  <c r="I995" i="1"/>
  <c r="H995" i="1" s="1"/>
  <c r="K995" i="1" s="1"/>
  <c r="M995" i="1" s="1"/>
  <c r="I994" i="1"/>
  <c r="J993" i="1"/>
  <c r="I993" i="1"/>
  <c r="H993" i="1" s="1"/>
  <c r="K993" i="1" s="1"/>
  <c r="M993" i="1" s="1"/>
  <c r="I992" i="1"/>
  <c r="J992" i="1" s="1"/>
  <c r="H992" i="1"/>
  <c r="K992" i="1" s="1"/>
  <c r="M992" i="1" s="1"/>
  <c r="J991" i="1"/>
  <c r="K991" i="1" s="1"/>
  <c r="M991" i="1" s="1"/>
  <c r="I991" i="1"/>
  <c r="H991" i="1" s="1"/>
  <c r="I990" i="1"/>
  <c r="K989" i="1"/>
  <c r="M989" i="1" s="1"/>
  <c r="J989" i="1"/>
  <c r="I989" i="1"/>
  <c r="H989" i="1" s="1"/>
  <c r="M988" i="1"/>
  <c r="I988" i="1"/>
  <c r="J988" i="1" s="1"/>
  <c r="H988" i="1"/>
  <c r="K988" i="1" s="1"/>
  <c r="J987" i="1"/>
  <c r="I987" i="1"/>
  <c r="H987" i="1" s="1"/>
  <c r="K987" i="1" s="1"/>
  <c r="M987" i="1" s="1"/>
  <c r="I986" i="1"/>
  <c r="J985" i="1"/>
  <c r="I985" i="1"/>
  <c r="H985" i="1" s="1"/>
  <c r="K985" i="1" s="1"/>
  <c r="M985" i="1" s="1"/>
  <c r="I984" i="1"/>
  <c r="J984" i="1" s="1"/>
  <c r="H984" i="1"/>
  <c r="K984" i="1" s="1"/>
  <c r="M984" i="1" s="1"/>
  <c r="J983" i="1"/>
  <c r="K983" i="1" s="1"/>
  <c r="M983" i="1" s="1"/>
  <c r="H983" i="1"/>
  <c r="I982" i="1"/>
  <c r="J982" i="1" s="1"/>
  <c r="K982" i="1" s="1"/>
  <c r="M982" i="1" s="1"/>
  <c r="H982" i="1"/>
  <c r="I981" i="1"/>
  <c r="K980" i="1"/>
  <c r="M980" i="1" s="1"/>
  <c r="I980" i="1"/>
  <c r="J980" i="1" s="1"/>
  <c r="H980" i="1"/>
  <c r="J979" i="1"/>
  <c r="H979" i="1"/>
  <c r="K978" i="1"/>
  <c r="M978" i="1" s="1"/>
  <c r="J978" i="1"/>
  <c r="I978" i="1"/>
  <c r="H978" i="1"/>
  <c r="I977" i="1"/>
  <c r="J976" i="1"/>
  <c r="I976" i="1"/>
  <c r="H976" i="1" s="1"/>
  <c r="K976" i="1" s="1"/>
  <c r="M976" i="1" s="1"/>
  <c r="I975" i="1"/>
  <c r="J975" i="1" s="1"/>
  <c r="H975" i="1"/>
  <c r="K975" i="1" s="1"/>
  <c r="M975" i="1" s="1"/>
  <c r="J974" i="1"/>
  <c r="K974" i="1" s="1"/>
  <c r="M974" i="1" s="1"/>
  <c r="I974" i="1"/>
  <c r="H974" i="1" s="1"/>
  <c r="I973" i="1"/>
  <c r="K972" i="1"/>
  <c r="M972" i="1" s="1"/>
  <c r="J972" i="1"/>
  <c r="I972" i="1"/>
  <c r="H972" i="1" s="1"/>
  <c r="M971" i="1"/>
  <c r="I971" i="1"/>
  <c r="J971" i="1" s="1"/>
  <c r="H971" i="1"/>
  <c r="K971" i="1" s="1"/>
  <c r="J970" i="1"/>
  <c r="I970" i="1"/>
  <c r="H970" i="1" s="1"/>
  <c r="K970" i="1" s="1"/>
  <c r="M970" i="1" s="1"/>
  <c r="I969" i="1"/>
  <c r="J968" i="1"/>
  <c r="I968" i="1"/>
  <c r="H968" i="1" s="1"/>
  <c r="K968" i="1" s="1"/>
  <c r="M968" i="1" s="1"/>
  <c r="I967" i="1"/>
  <c r="J967" i="1" s="1"/>
  <c r="H967" i="1"/>
  <c r="K967" i="1" s="1"/>
  <c r="M967" i="1" s="1"/>
  <c r="J966" i="1"/>
  <c r="K966" i="1" s="1"/>
  <c r="M966" i="1" s="1"/>
  <c r="I966" i="1"/>
  <c r="H966" i="1" s="1"/>
  <c r="I965" i="1"/>
  <c r="K964" i="1"/>
  <c r="M964" i="1" s="1"/>
  <c r="J964" i="1"/>
  <c r="I964" i="1"/>
  <c r="H964" i="1" s="1"/>
  <c r="M963" i="1"/>
  <c r="I963" i="1"/>
  <c r="J963" i="1" s="1"/>
  <c r="H963" i="1"/>
  <c r="K963" i="1" s="1"/>
  <c r="J962" i="1"/>
  <c r="I962" i="1"/>
  <c r="H962" i="1" s="1"/>
  <c r="K962" i="1" s="1"/>
  <c r="M962" i="1" s="1"/>
  <c r="I961" i="1"/>
  <c r="J960" i="1"/>
  <c r="I960" i="1"/>
  <c r="H960" i="1" s="1"/>
  <c r="K960" i="1" s="1"/>
  <c r="M960" i="1" s="1"/>
  <c r="I959" i="1"/>
  <c r="J959" i="1" s="1"/>
  <c r="H959" i="1"/>
  <c r="K959" i="1" s="1"/>
  <c r="M959" i="1" s="1"/>
  <c r="J958" i="1"/>
  <c r="K958" i="1" s="1"/>
  <c r="M958" i="1" s="1"/>
  <c r="I958" i="1"/>
  <c r="H958" i="1" s="1"/>
  <c r="I957" i="1"/>
  <c r="K956" i="1"/>
  <c r="M956" i="1" s="1"/>
  <c r="J956" i="1"/>
  <c r="I956" i="1"/>
  <c r="H956" i="1" s="1"/>
  <c r="M955" i="1"/>
  <c r="I955" i="1"/>
  <c r="J955" i="1" s="1"/>
  <c r="H955" i="1"/>
  <c r="K955" i="1" s="1"/>
  <c r="J954" i="1"/>
  <c r="I954" i="1"/>
  <c r="H954" i="1" s="1"/>
  <c r="K954" i="1" s="1"/>
  <c r="M954" i="1" s="1"/>
  <c r="I953" i="1"/>
  <c r="J952" i="1"/>
  <c r="I952" i="1"/>
  <c r="H952" i="1" s="1"/>
  <c r="K952" i="1" s="1"/>
  <c r="M952" i="1" s="1"/>
  <c r="I951" i="1"/>
  <c r="J951" i="1" s="1"/>
  <c r="H951" i="1"/>
  <c r="K951" i="1" s="1"/>
  <c r="M951" i="1" s="1"/>
  <c r="J950" i="1"/>
  <c r="K950" i="1" s="1"/>
  <c r="M950" i="1" s="1"/>
  <c r="I950" i="1"/>
  <c r="H950" i="1" s="1"/>
  <c r="I949" i="1"/>
  <c r="K948" i="1"/>
  <c r="M948" i="1" s="1"/>
  <c r="J948" i="1"/>
  <c r="I948" i="1"/>
  <c r="H948" i="1" s="1"/>
  <c r="M947" i="1"/>
  <c r="I947" i="1"/>
  <c r="J947" i="1" s="1"/>
  <c r="H947" i="1"/>
  <c r="K947" i="1" s="1"/>
  <c r="J946" i="1"/>
  <c r="I946" i="1"/>
  <c r="H946" i="1" s="1"/>
  <c r="K946" i="1" s="1"/>
  <c r="M946" i="1" s="1"/>
  <c r="I945" i="1"/>
  <c r="J944" i="1"/>
  <c r="I944" i="1"/>
  <c r="H944" i="1" s="1"/>
  <c r="K944" i="1" s="1"/>
  <c r="M944" i="1" s="1"/>
  <c r="I943" i="1"/>
  <c r="J943" i="1" s="1"/>
  <c r="H943" i="1"/>
  <c r="K943" i="1" s="1"/>
  <c r="M943" i="1" s="1"/>
  <c r="J942" i="1"/>
  <c r="K942" i="1" s="1"/>
  <c r="M942" i="1" s="1"/>
  <c r="I942" i="1"/>
  <c r="H942" i="1" s="1"/>
  <c r="I941" i="1"/>
  <c r="K940" i="1"/>
  <c r="M940" i="1" s="1"/>
  <c r="J940" i="1"/>
  <c r="I940" i="1"/>
  <c r="H940" i="1" s="1"/>
  <c r="M939" i="1"/>
  <c r="I939" i="1"/>
  <c r="J939" i="1" s="1"/>
  <c r="H939" i="1"/>
  <c r="K939" i="1" s="1"/>
  <c r="J938" i="1"/>
  <c r="I938" i="1"/>
  <c r="H938" i="1" s="1"/>
  <c r="K938" i="1" s="1"/>
  <c r="M938" i="1" s="1"/>
  <c r="I937" i="1"/>
  <c r="J936" i="1"/>
  <c r="I936" i="1"/>
  <c r="H936" i="1" s="1"/>
  <c r="K936" i="1" s="1"/>
  <c r="M936" i="1" s="1"/>
  <c r="I935" i="1"/>
  <c r="J935" i="1" s="1"/>
  <c r="H935" i="1"/>
  <c r="K935" i="1" s="1"/>
  <c r="M935" i="1" s="1"/>
  <c r="J934" i="1"/>
  <c r="K934" i="1" s="1"/>
  <c r="M934" i="1" s="1"/>
  <c r="I934" i="1"/>
  <c r="H934" i="1" s="1"/>
  <c r="I933" i="1"/>
  <c r="K932" i="1"/>
  <c r="M932" i="1" s="1"/>
  <c r="J932" i="1"/>
  <c r="I932" i="1"/>
  <c r="H932" i="1" s="1"/>
  <c r="M931" i="1"/>
  <c r="I931" i="1"/>
  <c r="J931" i="1" s="1"/>
  <c r="H931" i="1"/>
  <c r="K931" i="1" s="1"/>
  <c r="J930" i="1"/>
  <c r="I930" i="1"/>
  <c r="H930" i="1" s="1"/>
  <c r="K930" i="1" s="1"/>
  <c r="M930" i="1" s="1"/>
  <c r="I929" i="1"/>
  <c r="J928" i="1"/>
  <c r="I928" i="1"/>
  <c r="H928" i="1" s="1"/>
  <c r="K928" i="1" s="1"/>
  <c r="M928" i="1" s="1"/>
  <c r="I927" i="1"/>
  <c r="J927" i="1" s="1"/>
  <c r="H927" i="1"/>
  <c r="K927" i="1" s="1"/>
  <c r="M927" i="1" s="1"/>
  <c r="J926" i="1"/>
  <c r="K926" i="1" s="1"/>
  <c r="M926" i="1" s="1"/>
  <c r="I926" i="1"/>
  <c r="H926" i="1" s="1"/>
  <c r="I925" i="1"/>
  <c r="K924" i="1"/>
  <c r="M924" i="1" s="1"/>
  <c r="J924" i="1"/>
  <c r="I924" i="1"/>
  <c r="H924" i="1" s="1"/>
  <c r="M923" i="1"/>
  <c r="I923" i="1"/>
  <c r="J923" i="1" s="1"/>
  <c r="H923" i="1"/>
  <c r="K923" i="1" s="1"/>
  <c r="J922" i="1"/>
  <c r="I922" i="1"/>
  <c r="H922" i="1" s="1"/>
  <c r="K922" i="1" s="1"/>
  <c r="M922" i="1" s="1"/>
  <c r="I921" i="1"/>
  <c r="J920" i="1"/>
  <c r="I920" i="1"/>
  <c r="H920" i="1" s="1"/>
  <c r="K920" i="1" s="1"/>
  <c r="M920" i="1" s="1"/>
  <c r="I919" i="1"/>
  <c r="J919" i="1" s="1"/>
  <c r="H919" i="1"/>
  <c r="K919" i="1" s="1"/>
  <c r="M919" i="1" s="1"/>
  <c r="J918" i="1"/>
  <c r="K918" i="1" s="1"/>
  <c r="M918" i="1" s="1"/>
  <c r="I918" i="1"/>
  <c r="H918" i="1" s="1"/>
  <c r="I917" i="1"/>
  <c r="K916" i="1"/>
  <c r="M916" i="1" s="1"/>
  <c r="J916" i="1"/>
  <c r="I916" i="1"/>
  <c r="H916" i="1" s="1"/>
  <c r="M915" i="1"/>
  <c r="I915" i="1"/>
  <c r="J915" i="1" s="1"/>
  <c r="H915" i="1"/>
  <c r="K915" i="1" s="1"/>
  <c r="J914" i="1"/>
  <c r="I914" i="1"/>
  <c r="H914" i="1" s="1"/>
  <c r="K914" i="1" s="1"/>
  <c r="M914" i="1" s="1"/>
  <c r="I913" i="1"/>
  <c r="J912" i="1"/>
  <c r="K911" i="1"/>
  <c r="M911" i="1" s="1"/>
  <c r="J911" i="1"/>
  <c r="I911" i="1"/>
  <c r="H911" i="1"/>
  <c r="I910" i="1"/>
  <c r="M909" i="1"/>
  <c r="J909" i="1"/>
  <c r="I909" i="1"/>
  <c r="H909" i="1"/>
  <c r="K909" i="1" s="1"/>
  <c r="M908" i="1"/>
  <c r="J908" i="1"/>
  <c r="I908" i="1"/>
  <c r="H908" i="1"/>
  <c r="K908" i="1" s="1"/>
  <c r="M907" i="1"/>
  <c r="J907" i="1"/>
  <c r="I907" i="1"/>
  <c r="H907" i="1"/>
  <c r="K907" i="1" s="1"/>
  <c r="M906" i="1"/>
  <c r="J906" i="1"/>
  <c r="I906" i="1"/>
  <c r="H906" i="1"/>
  <c r="K906" i="1" s="1"/>
  <c r="M905" i="1"/>
  <c r="J905" i="1"/>
  <c r="I905" i="1"/>
  <c r="H905" i="1"/>
  <c r="K905" i="1" s="1"/>
  <c r="M904" i="1"/>
  <c r="J904" i="1"/>
  <c r="I904" i="1"/>
  <c r="H904" i="1"/>
  <c r="K904" i="1" s="1"/>
  <c r="J903" i="1"/>
  <c r="I902" i="1"/>
  <c r="I901" i="1"/>
  <c r="I900" i="1"/>
  <c r="I899" i="1"/>
  <c r="I898" i="1"/>
  <c r="I897" i="1"/>
  <c r="I896" i="1"/>
  <c r="I895" i="1"/>
  <c r="I894" i="1"/>
  <c r="I893" i="1"/>
  <c r="I892" i="1"/>
  <c r="I891" i="1"/>
  <c r="I890" i="1"/>
  <c r="I889" i="1"/>
  <c r="I888" i="1"/>
  <c r="I887" i="1"/>
  <c r="I886" i="1"/>
  <c r="I885" i="1"/>
  <c r="I884" i="1"/>
  <c r="I883" i="1"/>
  <c r="I882" i="1"/>
  <c r="I881" i="1"/>
  <c r="I880" i="1"/>
  <c r="I879" i="1"/>
  <c r="I878" i="1"/>
  <c r="I877" i="1"/>
  <c r="I876" i="1"/>
  <c r="I875" i="1"/>
  <c r="I874" i="1"/>
  <c r="I873" i="1"/>
  <c r="I872" i="1"/>
  <c r="I871" i="1"/>
  <c r="I870" i="1"/>
  <c r="I869" i="1"/>
  <c r="I868" i="1"/>
  <c r="I867" i="1"/>
  <c r="I866" i="1"/>
  <c r="I865" i="1"/>
  <c r="I864" i="1"/>
  <c r="I863" i="1"/>
  <c r="I862" i="1"/>
  <c r="I861" i="1"/>
  <c r="I860" i="1"/>
  <c r="I859" i="1"/>
  <c r="I858" i="1"/>
  <c r="I857" i="1"/>
  <c r="I856" i="1"/>
  <c r="I855" i="1"/>
  <c r="I854" i="1"/>
  <c r="I853" i="1"/>
  <c r="I852" i="1"/>
  <c r="I851" i="1"/>
  <c r="I850" i="1"/>
  <c r="I849" i="1"/>
  <c r="I848" i="1"/>
  <c r="I847" i="1"/>
  <c r="I846" i="1"/>
  <c r="I845" i="1"/>
  <c r="I844" i="1"/>
  <c r="I843" i="1"/>
  <c r="I842" i="1"/>
  <c r="I841" i="1"/>
  <c r="I840" i="1"/>
  <c r="I839" i="1"/>
  <c r="I838" i="1"/>
  <c r="I837" i="1"/>
  <c r="I836" i="1"/>
  <c r="I835" i="1"/>
  <c r="I834" i="1"/>
  <c r="I833" i="1"/>
  <c r="I832" i="1"/>
  <c r="I831" i="1"/>
  <c r="I830" i="1"/>
  <c r="I829" i="1"/>
  <c r="I828" i="1"/>
  <c r="I827" i="1"/>
  <c r="I826" i="1"/>
  <c r="I825" i="1"/>
  <c r="I824" i="1"/>
  <c r="I823" i="1"/>
  <c r="I822" i="1"/>
  <c r="I821" i="1"/>
  <c r="I820" i="1"/>
  <c r="I819" i="1"/>
  <c r="I818" i="1"/>
  <c r="I817" i="1"/>
  <c r="I816" i="1"/>
  <c r="I815" i="1"/>
  <c r="I814" i="1"/>
  <c r="I813" i="1"/>
  <c r="I812" i="1"/>
  <c r="I811" i="1"/>
  <c r="I810" i="1"/>
  <c r="I809" i="1"/>
  <c r="I808" i="1"/>
  <c r="I807" i="1"/>
  <c r="I806" i="1"/>
  <c r="I805" i="1"/>
  <c r="I804" i="1"/>
  <c r="I803" i="1"/>
  <c r="I802" i="1"/>
  <c r="I801" i="1"/>
  <c r="I800" i="1"/>
  <c r="I799" i="1"/>
  <c r="I798" i="1"/>
  <c r="I797" i="1"/>
  <c r="I796" i="1"/>
  <c r="I795" i="1"/>
  <c r="I794" i="1"/>
  <c r="I793" i="1"/>
  <c r="I792" i="1"/>
  <c r="I791" i="1"/>
  <c r="I790" i="1"/>
  <c r="I789" i="1"/>
  <c r="I788" i="1"/>
  <c r="I787" i="1"/>
  <c r="I786" i="1"/>
  <c r="I785" i="1"/>
  <c r="I784" i="1"/>
  <c r="I783" i="1"/>
  <c r="I782" i="1"/>
  <c r="I781" i="1"/>
  <c r="I780" i="1"/>
  <c r="I779" i="1"/>
  <c r="I778" i="1"/>
  <c r="I777" i="1"/>
  <c r="I776" i="1"/>
  <c r="I775" i="1"/>
  <c r="I774" i="1"/>
  <c r="J773" i="1"/>
  <c r="J772" i="1"/>
  <c r="I772" i="1"/>
  <c r="H772" i="1"/>
  <c r="J771" i="1"/>
  <c r="I771" i="1"/>
  <c r="H771" i="1"/>
  <c r="J770" i="1"/>
  <c r="I770" i="1"/>
  <c r="H770" i="1"/>
  <c r="J769" i="1"/>
  <c r="I769" i="1"/>
  <c r="H769" i="1"/>
  <c r="J768" i="1"/>
  <c r="I768" i="1"/>
  <c r="H768" i="1"/>
  <c r="J767" i="1"/>
  <c r="I767" i="1"/>
  <c r="H767" i="1"/>
  <c r="J766" i="1"/>
  <c r="I766" i="1"/>
  <c r="H766" i="1"/>
  <c r="J765" i="1"/>
  <c r="I765" i="1"/>
  <c r="H765" i="1"/>
  <c r="J764" i="1"/>
  <c r="I763" i="1"/>
  <c r="I762" i="1"/>
  <c r="I761" i="1"/>
  <c r="I760" i="1"/>
  <c r="I759" i="1"/>
  <c r="I758" i="1"/>
  <c r="I757" i="1"/>
  <c r="I756" i="1"/>
  <c r="I755" i="1"/>
  <c r="I754" i="1"/>
  <c r="I753" i="1"/>
  <c r="I752" i="1"/>
  <c r="I751" i="1"/>
  <c r="I750" i="1"/>
  <c r="I749" i="1"/>
  <c r="I748" i="1"/>
  <c r="I747" i="1"/>
  <c r="I746" i="1"/>
  <c r="I745" i="1"/>
  <c r="I744" i="1"/>
  <c r="I743" i="1"/>
  <c r="J742" i="1"/>
  <c r="I742" i="1"/>
  <c r="H742" i="1"/>
  <c r="K742" i="1" s="1"/>
  <c r="M742" i="1" s="1"/>
  <c r="J741" i="1"/>
  <c r="I741" i="1"/>
  <c r="H741" i="1"/>
  <c r="K741" i="1" s="1"/>
  <c r="M741" i="1" s="1"/>
  <c r="J740" i="1"/>
  <c r="I740" i="1"/>
  <c r="H740" i="1"/>
  <c r="K740" i="1" s="1"/>
  <c r="M740" i="1" s="1"/>
  <c r="J739" i="1"/>
  <c r="I739" i="1"/>
  <c r="H739" i="1"/>
  <c r="K739" i="1" s="1"/>
  <c r="M739" i="1" s="1"/>
  <c r="J738" i="1"/>
  <c r="I738" i="1"/>
  <c r="H738" i="1"/>
  <c r="K738" i="1" s="1"/>
  <c r="M738" i="1" s="1"/>
  <c r="J737" i="1"/>
  <c r="I737" i="1"/>
  <c r="H737" i="1"/>
  <c r="K737" i="1" s="1"/>
  <c r="M737" i="1" s="1"/>
  <c r="J736" i="1"/>
  <c r="I736" i="1"/>
  <c r="H736" i="1"/>
  <c r="K736" i="1" s="1"/>
  <c r="M736" i="1" s="1"/>
  <c r="J735" i="1"/>
  <c r="I735" i="1"/>
  <c r="H735" i="1"/>
  <c r="K735" i="1" s="1"/>
  <c r="M735" i="1" s="1"/>
  <c r="J734" i="1"/>
  <c r="I734" i="1"/>
  <c r="H734" i="1"/>
  <c r="K734" i="1" s="1"/>
  <c r="M734" i="1" s="1"/>
  <c r="J733" i="1"/>
  <c r="I733" i="1"/>
  <c r="H733" i="1"/>
  <c r="K733" i="1" s="1"/>
  <c r="M733" i="1" s="1"/>
  <c r="J732" i="1"/>
  <c r="I732" i="1"/>
  <c r="H732" i="1"/>
  <c r="K732" i="1" s="1"/>
  <c r="M732" i="1" s="1"/>
  <c r="J731" i="1"/>
  <c r="I731" i="1"/>
  <c r="H731" i="1"/>
  <c r="K731" i="1" s="1"/>
  <c r="M731" i="1" s="1"/>
  <c r="J730" i="1"/>
  <c r="I730" i="1"/>
  <c r="H730" i="1"/>
  <c r="K730" i="1" s="1"/>
  <c r="M730" i="1" s="1"/>
  <c r="J729" i="1"/>
  <c r="I729" i="1"/>
  <c r="H729" i="1"/>
  <c r="K729" i="1" s="1"/>
  <c r="M729" i="1" s="1"/>
  <c r="J728" i="1"/>
  <c r="I728" i="1"/>
  <c r="H728" i="1"/>
  <c r="K728" i="1" s="1"/>
  <c r="M728" i="1" s="1"/>
  <c r="J727" i="1"/>
  <c r="I727" i="1"/>
  <c r="H727" i="1"/>
  <c r="K727" i="1" s="1"/>
  <c r="M727" i="1" s="1"/>
  <c r="J726" i="1"/>
  <c r="I726" i="1"/>
  <c r="H726" i="1"/>
  <c r="K726" i="1" s="1"/>
  <c r="M726" i="1" s="1"/>
  <c r="J725" i="1"/>
  <c r="I725" i="1"/>
  <c r="H725" i="1"/>
  <c r="K725" i="1" s="1"/>
  <c r="M725" i="1" s="1"/>
  <c r="J724" i="1"/>
  <c r="I724" i="1"/>
  <c r="H724" i="1"/>
  <c r="K724" i="1" s="1"/>
  <c r="M724" i="1" s="1"/>
  <c r="J723" i="1"/>
  <c r="I723" i="1"/>
  <c r="H723" i="1"/>
  <c r="K723" i="1" s="1"/>
  <c r="M723" i="1" s="1"/>
  <c r="J722" i="1"/>
  <c r="I722" i="1"/>
  <c r="H722" i="1"/>
  <c r="K722" i="1" s="1"/>
  <c r="M722" i="1" s="1"/>
  <c r="J721" i="1"/>
  <c r="I721" i="1"/>
  <c r="H721" i="1"/>
  <c r="K721" i="1" s="1"/>
  <c r="M721" i="1" s="1"/>
  <c r="J720" i="1"/>
  <c r="I720" i="1"/>
  <c r="H720" i="1"/>
  <c r="K720" i="1" s="1"/>
  <c r="M720" i="1" s="1"/>
  <c r="J719" i="1"/>
  <c r="I719" i="1"/>
  <c r="H719" i="1"/>
  <c r="K719" i="1" s="1"/>
  <c r="M719" i="1" s="1"/>
  <c r="J718" i="1"/>
  <c r="I718" i="1"/>
  <c r="H718" i="1"/>
  <c r="K718" i="1" s="1"/>
  <c r="M718" i="1" s="1"/>
  <c r="J717" i="1"/>
  <c r="I717" i="1"/>
  <c r="H717" i="1"/>
  <c r="K717" i="1" s="1"/>
  <c r="M717" i="1" s="1"/>
  <c r="J716" i="1"/>
  <c r="I716" i="1"/>
  <c r="H716" i="1"/>
  <c r="K716" i="1" s="1"/>
  <c r="M716" i="1" s="1"/>
  <c r="J715" i="1"/>
  <c r="I715" i="1"/>
  <c r="H715" i="1"/>
  <c r="K715" i="1" s="1"/>
  <c r="M715" i="1" s="1"/>
  <c r="J714" i="1"/>
  <c r="I714" i="1"/>
  <c r="H714" i="1"/>
  <c r="K714" i="1" s="1"/>
  <c r="M714" i="1" s="1"/>
  <c r="J713" i="1"/>
  <c r="I713" i="1"/>
  <c r="H713" i="1"/>
  <c r="K713" i="1" s="1"/>
  <c r="M713" i="1" s="1"/>
  <c r="J712" i="1"/>
  <c r="I712" i="1"/>
  <c r="H712" i="1"/>
  <c r="K712" i="1" s="1"/>
  <c r="M712" i="1" s="1"/>
  <c r="J711" i="1"/>
  <c r="I711" i="1"/>
  <c r="H711" i="1"/>
  <c r="K711" i="1" s="1"/>
  <c r="M711" i="1" s="1"/>
  <c r="J710" i="1"/>
  <c r="I710" i="1"/>
  <c r="H710" i="1"/>
  <c r="K710" i="1" s="1"/>
  <c r="M710" i="1" s="1"/>
  <c r="J709" i="1"/>
  <c r="I709" i="1"/>
  <c r="H709" i="1"/>
  <c r="K709" i="1" s="1"/>
  <c r="M709" i="1" s="1"/>
  <c r="J708" i="1"/>
  <c r="I708" i="1"/>
  <c r="H708" i="1"/>
  <c r="K708" i="1" s="1"/>
  <c r="M708" i="1" s="1"/>
  <c r="J707" i="1"/>
  <c r="I707" i="1"/>
  <c r="H707" i="1"/>
  <c r="K707" i="1" s="1"/>
  <c r="M707" i="1" s="1"/>
  <c r="J706" i="1"/>
  <c r="I706" i="1"/>
  <c r="H706" i="1"/>
  <c r="K706" i="1" s="1"/>
  <c r="M706" i="1" s="1"/>
  <c r="J705" i="1"/>
  <c r="I705" i="1"/>
  <c r="H705" i="1"/>
  <c r="K705" i="1" s="1"/>
  <c r="M705" i="1" s="1"/>
  <c r="J704" i="1"/>
  <c r="I704" i="1"/>
  <c r="H704" i="1"/>
  <c r="K704" i="1" s="1"/>
  <c r="M704" i="1" s="1"/>
  <c r="J703" i="1"/>
  <c r="I703" i="1"/>
  <c r="H703" i="1"/>
  <c r="K703" i="1" s="1"/>
  <c r="M703" i="1" s="1"/>
  <c r="J702" i="1"/>
  <c r="I702" i="1"/>
  <c r="H702" i="1"/>
  <c r="K702" i="1" s="1"/>
  <c r="M702" i="1" s="1"/>
  <c r="J701" i="1"/>
  <c r="I701" i="1"/>
  <c r="H701" i="1"/>
  <c r="K701" i="1" s="1"/>
  <c r="M701" i="1" s="1"/>
  <c r="J700" i="1"/>
  <c r="I700" i="1"/>
  <c r="H700" i="1"/>
  <c r="K700" i="1" s="1"/>
  <c r="M700" i="1" s="1"/>
  <c r="J699" i="1"/>
  <c r="I699" i="1"/>
  <c r="H699" i="1"/>
  <c r="K699" i="1" s="1"/>
  <c r="M699" i="1" s="1"/>
  <c r="J698" i="1"/>
  <c r="I698" i="1"/>
  <c r="H698" i="1"/>
  <c r="K698" i="1" s="1"/>
  <c r="M698" i="1" s="1"/>
  <c r="J697" i="1"/>
  <c r="I697" i="1"/>
  <c r="H697" i="1"/>
  <c r="K697" i="1" s="1"/>
  <c r="M697" i="1" s="1"/>
  <c r="J696" i="1"/>
  <c r="I696" i="1"/>
  <c r="H696" i="1"/>
  <c r="K696" i="1" s="1"/>
  <c r="M696" i="1" s="1"/>
  <c r="J695" i="1"/>
  <c r="I695" i="1"/>
  <c r="H695" i="1"/>
  <c r="K695" i="1" s="1"/>
  <c r="M695" i="1" s="1"/>
  <c r="J694" i="1"/>
  <c r="I694" i="1"/>
  <c r="H694" i="1"/>
  <c r="K694" i="1" s="1"/>
  <c r="M694" i="1" s="1"/>
  <c r="J693" i="1"/>
  <c r="I693" i="1"/>
  <c r="H693" i="1"/>
  <c r="K693" i="1" s="1"/>
  <c r="M693" i="1" s="1"/>
  <c r="J692" i="1"/>
  <c r="I692" i="1"/>
  <c r="H692" i="1"/>
  <c r="K692" i="1" s="1"/>
  <c r="M692" i="1" s="1"/>
  <c r="J691" i="1"/>
  <c r="I691" i="1"/>
  <c r="H691" i="1"/>
  <c r="K691" i="1" s="1"/>
  <c r="M691" i="1" s="1"/>
  <c r="J690" i="1"/>
  <c r="I690" i="1"/>
  <c r="H690" i="1"/>
  <c r="K690" i="1" s="1"/>
  <c r="M690" i="1" s="1"/>
  <c r="J689" i="1"/>
  <c r="I689" i="1"/>
  <c r="H689" i="1"/>
  <c r="K689" i="1" s="1"/>
  <c r="M689" i="1" s="1"/>
  <c r="J688" i="1"/>
  <c r="I688" i="1"/>
  <c r="H688" i="1"/>
  <c r="K688" i="1" s="1"/>
  <c r="M688" i="1" s="1"/>
  <c r="J687" i="1"/>
  <c r="I687" i="1"/>
  <c r="H687" i="1"/>
  <c r="K687" i="1" s="1"/>
  <c r="M687" i="1" s="1"/>
  <c r="J686" i="1"/>
  <c r="I686" i="1"/>
  <c r="H686" i="1"/>
  <c r="K686" i="1" s="1"/>
  <c r="M686" i="1" s="1"/>
  <c r="J685" i="1"/>
  <c r="I685" i="1"/>
  <c r="H685" i="1"/>
  <c r="K685" i="1" s="1"/>
  <c r="M685" i="1" s="1"/>
  <c r="J684" i="1"/>
  <c r="I684" i="1"/>
  <c r="H684" i="1"/>
  <c r="K684" i="1" s="1"/>
  <c r="M684" i="1" s="1"/>
  <c r="J683" i="1"/>
  <c r="I683" i="1"/>
  <c r="H683" i="1"/>
  <c r="K683" i="1" s="1"/>
  <c r="M683" i="1" s="1"/>
  <c r="J682" i="1"/>
  <c r="I682" i="1"/>
  <c r="H682" i="1"/>
  <c r="K682" i="1" s="1"/>
  <c r="M682" i="1" s="1"/>
  <c r="J681" i="1"/>
  <c r="I681" i="1"/>
  <c r="H681" i="1"/>
  <c r="K681" i="1" s="1"/>
  <c r="M681" i="1" s="1"/>
  <c r="J680" i="1"/>
  <c r="I680" i="1"/>
  <c r="H680" i="1"/>
  <c r="K680" i="1" s="1"/>
  <c r="M680" i="1" s="1"/>
  <c r="J679" i="1"/>
  <c r="I679" i="1"/>
  <c r="H679" i="1"/>
  <c r="K679" i="1" s="1"/>
  <c r="M679" i="1" s="1"/>
  <c r="J678" i="1"/>
  <c r="I678" i="1"/>
  <c r="H678" i="1"/>
  <c r="K678" i="1" s="1"/>
  <c r="M678" i="1" s="1"/>
  <c r="J677" i="1"/>
  <c r="I677" i="1"/>
  <c r="H677" i="1"/>
  <c r="K677" i="1" s="1"/>
  <c r="M677" i="1" s="1"/>
  <c r="J676" i="1"/>
  <c r="I676" i="1"/>
  <c r="H676" i="1"/>
  <c r="K676" i="1" s="1"/>
  <c r="M676" i="1" s="1"/>
  <c r="J675" i="1"/>
  <c r="I675" i="1"/>
  <c r="H675" i="1"/>
  <c r="K675" i="1" s="1"/>
  <c r="M675" i="1" s="1"/>
  <c r="J674" i="1"/>
  <c r="I674" i="1"/>
  <c r="H674" i="1"/>
  <c r="K674" i="1" s="1"/>
  <c r="M674" i="1" s="1"/>
  <c r="J673" i="1"/>
  <c r="I673" i="1"/>
  <c r="H673" i="1"/>
  <c r="K673" i="1" s="1"/>
  <c r="M673" i="1" s="1"/>
  <c r="J672" i="1"/>
  <c r="I672" i="1"/>
  <c r="H672" i="1"/>
  <c r="K672" i="1" s="1"/>
  <c r="M672" i="1" s="1"/>
  <c r="J671" i="1"/>
  <c r="I671" i="1"/>
  <c r="H671" i="1"/>
  <c r="K671" i="1" s="1"/>
  <c r="M671" i="1" s="1"/>
  <c r="J670" i="1"/>
  <c r="I670" i="1"/>
  <c r="H670" i="1"/>
  <c r="K670" i="1" s="1"/>
  <c r="M670" i="1" s="1"/>
  <c r="J669" i="1"/>
  <c r="I669" i="1"/>
  <c r="H669" i="1"/>
  <c r="K669" i="1" s="1"/>
  <c r="M669" i="1" s="1"/>
  <c r="J668" i="1"/>
  <c r="I668" i="1"/>
  <c r="H668" i="1"/>
  <c r="K668" i="1" s="1"/>
  <c r="M668" i="1" s="1"/>
  <c r="J667" i="1"/>
  <c r="I667" i="1"/>
  <c r="H667" i="1"/>
  <c r="K667" i="1" s="1"/>
  <c r="M667" i="1" s="1"/>
  <c r="J666" i="1"/>
  <c r="I666" i="1"/>
  <c r="H666" i="1"/>
  <c r="K666" i="1" s="1"/>
  <c r="M666" i="1" s="1"/>
  <c r="J665" i="1"/>
  <c r="I665" i="1"/>
  <c r="H665" i="1"/>
  <c r="K665" i="1" s="1"/>
  <c r="M665" i="1" s="1"/>
  <c r="J664" i="1"/>
  <c r="I664" i="1"/>
  <c r="H664" i="1"/>
  <c r="K664" i="1" s="1"/>
  <c r="M664" i="1" s="1"/>
  <c r="J663" i="1"/>
  <c r="I663" i="1"/>
  <c r="H663" i="1"/>
  <c r="K663" i="1" s="1"/>
  <c r="M663" i="1" s="1"/>
  <c r="J662" i="1"/>
  <c r="I662" i="1"/>
  <c r="H662" i="1"/>
  <c r="K662" i="1" s="1"/>
  <c r="M662" i="1" s="1"/>
  <c r="J661" i="1"/>
  <c r="I661" i="1"/>
  <c r="H661" i="1"/>
  <c r="K661" i="1" s="1"/>
  <c r="M661" i="1" s="1"/>
  <c r="J660" i="1"/>
  <c r="I660" i="1"/>
  <c r="H660" i="1"/>
  <c r="K660" i="1" s="1"/>
  <c r="M660" i="1" s="1"/>
  <c r="J659" i="1"/>
  <c r="I659" i="1"/>
  <c r="H659" i="1"/>
  <c r="K659" i="1" s="1"/>
  <c r="M659" i="1" s="1"/>
  <c r="J658" i="1"/>
  <c r="I658" i="1"/>
  <c r="H658" i="1"/>
  <c r="K658" i="1" s="1"/>
  <c r="M658" i="1" s="1"/>
  <c r="J657" i="1"/>
  <c r="I657" i="1"/>
  <c r="H657" i="1"/>
  <c r="K657" i="1" s="1"/>
  <c r="M657" i="1" s="1"/>
  <c r="J656" i="1"/>
  <c r="I656" i="1"/>
  <c r="H656" i="1"/>
  <c r="K656" i="1" s="1"/>
  <c r="M656" i="1" s="1"/>
  <c r="J655" i="1"/>
  <c r="I655" i="1"/>
  <c r="H655" i="1"/>
  <c r="K655" i="1" s="1"/>
  <c r="M655" i="1" s="1"/>
  <c r="J654" i="1"/>
  <c r="I654" i="1"/>
  <c r="H654" i="1"/>
  <c r="K654" i="1" s="1"/>
  <c r="M654" i="1" s="1"/>
  <c r="J653" i="1"/>
  <c r="I653" i="1"/>
  <c r="H653" i="1"/>
  <c r="K653" i="1" s="1"/>
  <c r="M653" i="1" s="1"/>
  <c r="J652" i="1"/>
  <c r="I652" i="1"/>
  <c r="H652" i="1"/>
  <c r="K652" i="1" s="1"/>
  <c r="M652" i="1" s="1"/>
  <c r="J651" i="1"/>
  <c r="I651" i="1"/>
  <c r="H651" i="1"/>
  <c r="K651" i="1" s="1"/>
  <c r="M651" i="1" s="1"/>
  <c r="J650" i="1"/>
  <c r="I650" i="1"/>
  <c r="H650" i="1"/>
  <c r="K650" i="1" s="1"/>
  <c r="M650" i="1" s="1"/>
  <c r="J649" i="1"/>
  <c r="I649" i="1"/>
  <c r="H649" i="1"/>
  <c r="K649" i="1" s="1"/>
  <c r="M649" i="1" s="1"/>
  <c r="J648" i="1"/>
  <c r="I648" i="1"/>
  <c r="H648" i="1"/>
  <c r="K648" i="1" s="1"/>
  <c r="M648" i="1" s="1"/>
  <c r="J647" i="1"/>
  <c r="I647" i="1"/>
  <c r="H647" i="1"/>
  <c r="K647" i="1" s="1"/>
  <c r="M647" i="1" s="1"/>
  <c r="J646" i="1"/>
  <c r="I646" i="1"/>
  <c r="H646" i="1"/>
  <c r="K646" i="1" s="1"/>
  <c r="M646" i="1" s="1"/>
  <c r="J645" i="1"/>
  <c r="I645" i="1"/>
  <c r="H645" i="1"/>
  <c r="K645" i="1" s="1"/>
  <c r="M645" i="1" s="1"/>
  <c r="J644" i="1"/>
  <c r="I644" i="1"/>
  <c r="H644" i="1"/>
  <c r="K644" i="1" s="1"/>
  <c r="M644" i="1" s="1"/>
  <c r="J643" i="1"/>
  <c r="I643" i="1"/>
  <c r="H643" i="1"/>
  <c r="K643" i="1" s="1"/>
  <c r="M643" i="1" s="1"/>
  <c r="J642" i="1"/>
  <c r="I642" i="1"/>
  <c r="H642" i="1"/>
  <c r="K642" i="1" s="1"/>
  <c r="M642" i="1" s="1"/>
  <c r="J641" i="1"/>
  <c r="I641" i="1"/>
  <c r="H641" i="1"/>
  <c r="K641" i="1" s="1"/>
  <c r="M641" i="1" s="1"/>
  <c r="J640" i="1"/>
  <c r="I640" i="1"/>
  <c r="H640" i="1"/>
  <c r="K640" i="1" s="1"/>
  <c r="M640" i="1" s="1"/>
  <c r="J639" i="1"/>
  <c r="I639" i="1"/>
  <c r="H639" i="1"/>
  <c r="K639" i="1" s="1"/>
  <c r="M639" i="1" s="1"/>
  <c r="J638" i="1"/>
  <c r="I638" i="1"/>
  <c r="H638" i="1"/>
  <c r="K638" i="1" s="1"/>
  <c r="M638" i="1" s="1"/>
  <c r="J637" i="1"/>
  <c r="I637" i="1"/>
  <c r="H637" i="1"/>
  <c r="K637" i="1" s="1"/>
  <c r="M637" i="1" s="1"/>
  <c r="J636" i="1"/>
  <c r="I636" i="1"/>
  <c r="H636" i="1"/>
  <c r="K636" i="1" s="1"/>
  <c r="M636" i="1" s="1"/>
  <c r="J635" i="1"/>
  <c r="I635" i="1"/>
  <c r="H635" i="1"/>
  <c r="K635" i="1" s="1"/>
  <c r="M635" i="1" s="1"/>
  <c r="J634" i="1"/>
  <c r="I634" i="1"/>
  <c r="H634" i="1"/>
  <c r="K634" i="1" s="1"/>
  <c r="M634" i="1" s="1"/>
  <c r="J633" i="1"/>
  <c r="I633" i="1"/>
  <c r="H633" i="1"/>
  <c r="K633" i="1" s="1"/>
  <c r="M633" i="1" s="1"/>
  <c r="J632" i="1"/>
  <c r="I632" i="1"/>
  <c r="H632" i="1"/>
  <c r="K632" i="1" s="1"/>
  <c r="M632" i="1" s="1"/>
  <c r="J631" i="1"/>
  <c r="I631" i="1"/>
  <c r="H631" i="1"/>
  <c r="K631" i="1" s="1"/>
  <c r="M631" i="1" s="1"/>
  <c r="J630" i="1"/>
  <c r="I629" i="1"/>
  <c r="J629" i="1" s="1"/>
  <c r="I628" i="1"/>
  <c r="H628" i="1" s="1"/>
  <c r="I627" i="1"/>
  <c r="J627" i="1" s="1"/>
  <c r="I626" i="1"/>
  <c r="H626" i="1" s="1"/>
  <c r="I625" i="1"/>
  <c r="J625" i="1" s="1"/>
  <c r="I624" i="1"/>
  <c r="H624" i="1" s="1"/>
  <c r="I623" i="1"/>
  <c r="J623" i="1" s="1"/>
  <c r="I622" i="1"/>
  <c r="H622" i="1" s="1"/>
  <c r="J621" i="1"/>
  <c r="J620" i="1"/>
  <c r="I620" i="1"/>
  <c r="H620" i="1"/>
  <c r="K620" i="1" s="1"/>
  <c r="M620" i="1" s="1"/>
  <c r="J619" i="1"/>
  <c r="I619" i="1"/>
  <c r="H619" i="1"/>
  <c r="K619" i="1" s="1"/>
  <c r="M619" i="1" s="1"/>
  <c r="J618" i="1"/>
  <c r="I618" i="1"/>
  <c r="H618" i="1"/>
  <c r="K618" i="1" s="1"/>
  <c r="M618" i="1" s="1"/>
  <c r="J617" i="1"/>
  <c r="I617" i="1"/>
  <c r="H617" i="1"/>
  <c r="K617" i="1" s="1"/>
  <c r="M617" i="1" s="1"/>
  <c r="J616" i="1"/>
  <c r="I616" i="1"/>
  <c r="H616" i="1"/>
  <c r="K616" i="1" s="1"/>
  <c r="M616" i="1" s="1"/>
  <c r="J615" i="1"/>
  <c r="I615" i="1"/>
  <c r="H615" i="1"/>
  <c r="K615" i="1" s="1"/>
  <c r="M615" i="1" s="1"/>
  <c r="J614" i="1"/>
  <c r="I614" i="1"/>
  <c r="H614" i="1"/>
  <c r="K614" i="1" s="1"/>
  <c r="M614" i="1" s="1"/>
  <c r="J613" i="1"/>
  <c r="I613" i="1"/>
  <c r="H613" i="1"/>
  <c r="K613" i="1" s="1"/>
  <c r="M613" i="1" s="1"/>
  <c r="J612" i="1"/>
  <c r="I612" i="1"/>
  <c r="H612" i="1"/>
  <c r="K612" i="1" s="1"/>
  <c r="M612" i="1" s="1"/>
  <c r="J611" i="1"/>
  <c r="I611" i="1"/>
  <c r="H611" i="1"/>
  <c r="K611" i="1" s="1"/>
  <c r="M611" i="1" s="1"/>
  <c r="J610" i="1"/>
  <c r="I610" i="1"/>
  <c r="H610" i="1"/>
  <c r="K610" i="1" s="1"/>
  <c r="M610" i="1" s="1"/>
  <c r="J609" i="1"/>
  <c r="I609" i="1"/>
  <c r="H609" i="1"/>
  <c r="K609" i="1" s="1"/>
  <c r="M609" i="1" s="1"/>
  <c r="J608" i="1"/>
  <c r="I608" i="1"/>
  <c r="H608" i="1"/>
  <c r="K608" i="1" s="1"/>
  <c r="M608" i="1" s="1"/>
  <c r="J607" i="1"/>
  <c r="I607" i="1"/>
  <c r="H607" i="1"/>
  <c r="K607" i="1" s="1"/>
  <c r="M607" i="1" s="1"/>
  <c r="J606" i="1"/>
  <c r="I606" i="1"/>
  <c r="H606" i="1"/>
  <c r="K606" i="1" s="1"/>
  <c r="M606" i="1" s="1"/>
  <c r="J605" i="1"/>
  <c r="I605" i="1"/>
  <c r="H605" i="1"/>
  <c r="K605" i="1" s="1"/>
  <c r="M605" i="1" s="1"/>
  <c r="J604" i="1"/>
  <c r="I604" i="1"/>
  <c r="H604" i="1"/>
  <c r="K604" i="1" s="1"/>
  <c r="M604" i="1" s="1"/>
  <c r="J603" i="1"/>
  <c r="I603" i="1"/>
  <c r="H603" i="1"/>
  <c r="K603" i="1" s="1"/>
  <c r="M603" i="1" s="1"/>
  <c r="J602" i="1"/>
  <c r="I602" i="1"/>
  <c r="H602" i="1"/>
  <c r="K602" i="1" s="1"/>
  <c r="M602" i="1" s="1"/>
  <c r="J601" i="1"/>
  <c r="I601" i="1"/>
  <c r="H601" i="1"/>
  <c r="K601" i="1" s="1"/>
  <c r="M601" i="1" s="1"/>
  <c r="J600" i="1"/>
  <c r="I600" i="1"/>
  <c r="H600" i="1"/>
  <c r="K600" i="1" s="1"/>
  <c r="M600" i="1" s="1"/>
  <c r="J599" i="1"/>
  <c r="I599" i="1"/>
  <c r="H599" i="1"/>
  <c r="K599" i="1" s="1"/>
  <c r="M599" i="1" s="1"/>
  <c r="J598" i="1"/>
  <c r="I598" i="1"/>
  <c r="H598" i="1"/>
  <c r="K598" i="1" s="1"/>
  <c r="M598" i="1" s="1"/>
  <c r="J597" i="1"/>
  <c r="I597" i="1"/>
  <c r="H597" i="1"/>
  <c r="K597" i="1" s="1"/>
  <c r="M597" i="1" s="1"/>
  <c r="J596" i="1"/>
  <c r="I596" i="1"/>
  <c r="H596" i="1"/>
  <c r="K596" i="1" s="1"/>
  <c r="M596" i="1" s="1"/>
  <c r="J595" i="1"/>
  <c r="I595" i="1"/>
  <c r="H595" i="1"/>
  <c r="K595" i="1" s="1"/>
  <c r="M595" i="1" s="1"/>
  <c r="J594" i="1"/>
  <c r="I594" i="1"/>
  <c r="H594" i="1"/>
  <c r="K594" i="1" s="1"/>
  <c r="M594" i="1" s="1"/>
  <c r="J593" i="1"/>
  <c r="I593" i="1"/>
  <c r="H593" i="1"/>
  <c r="K593" i="1" s="1"/>
  <c r="M593" i="1" s="1"/>
  <c r="J592" i="1"/>
  <c r="I592" i="1"/>
  <c r="H592" i="1"/>
  <c r="K592" i="1" s="1"/>
  <c r="M592" i="1" s="1"/>
  <c r="J591" i="1"/>
  <c r="I591" i="1"/>
  <c r="H591" i="1"/>
  <c r="K591" i="1" s="1"/>
  <c r="M591" i="1" s="1"/>
  <c r="J590" i="1"/>
  <c r="I590" i="1"/>
  <c r="H590" i="1"/>
  <c r="K590" i="1" s="1"/>
  <c r="M590" i="1" s="1"/>
  <c r="J589" i="1"/>
  <c r="I589" i="1"/>
  <c r="H589" i="1"/>
  <c r="K589" i="1" s="1"/>
  <c r="M589" i="1" s="1"/>
  <c r="J588" i="1"/>
  <c r="I588" i="1"/>
  <c r="H588" i="1"/>
  <c r="K588" i="1" s="1"/>
  <c r="M588" i="1" s="1"/>
  <c r="J587" i="1"/>
  <c r="I587" i="1"/>
  <c r="H587" i="1"/>
  <c r="K587" i="1" s="1"/>
  <c r="M587" i="1" s="1"/>
  <c r="J586" i="1"/>
  <c r="I586" i="1"/>
  <c r="H586" i="1"/>
  <c r="K586" i="1" s="1"/>
  <c r="M586" i="1" s="1"/>
  <c r="J585" i="1"/>
  <c r="I585" i="1"/>
  <c r="H585" i="1"/>
  <c r="K585" i="1" s="1"/>
  <c r="M585" i="1" s="1"/>
  <c r="J584" i="1"/>
  <c r="I584" i="1"/>
  <c r="H584" i="1"/>
  <c r="K584" i="1" s="1"/>
  <c r="M584" i="1" s="1"/>
  <c r="J583" i="1"/>
  <c r="I583" i="1"/>
  <c r="H583" i="1"/>
  <c r="K583" i="1" s="1"/>
  <c r="M583" i="1" s="1"/>
  <c r="J582" i="1"/>
  <c r="I582" i="1"/>
  <c r="H582" i="1"/>
  <c r="K582" i="1" s="1"/>
  <c r="M582" i="1" s="1"/>
  <c r="J581" i="1"/>
  <c r="I581" i="1"/>
  <c r="H581" i="1"/>
  <c r="K581" i="1" s="1"/>
  <c r="M581" i="1" s="1"/>
  <c r="J580" i="1"/>
  <c r="I580" i="1"/>
  <c r="H580" i="1"/>
  <c r="K580" i="1" s="1"/>
  <c r="M580" i="1" s="1"/>
  <c r="J579" i="1"/>
  <c r="I579" i="1"/>
  <c r="H579" i="1"/>
  <c r="K579" i="1" s="1"/>
  <c r="M579" i="1" s="1"/>
  <c r="J578" i="1"/>
  <c r="I578" i="1"/>
  <c r="H578" i="1"/>
  <c r="K578" i="1" s="1"/>
  <c r="M578" i="1" s="1"/>
  <c r="J577" i="1"/>
  <c r="I577" i="1"/>
  <c r="H577" i="1"/>
  <c r="K577" i="1" s="1"/>
  <c r="M577" i="1" s="1"/>
  <c r="J576" i="1"/>
  <c r="I576" i="1"/>
  <c r="H576" i="1"/>
  <c r="K576" i="1" s="1"/>
  <c r="M576" i="1" s="1"/>
  <c r="J575" i="1"/>
  <c r="I575" i="1"/>
  <c r="H575" i="1"/>
  <c r="K575" i="1" s="1"/>
  <c r="M575" i="1" s="1"/>
  <c r="J574" i="1"/>
  <c r="I574" i="1"/>
  <c r="H574" i="1"/>
  <c r="K574" i="1" s="1"/>
  <c r="M574" i="1" s="1"/>
  <c r="J573" i="1"/>
  <c r="I573" i="1"/>
  <c r="H573" i="1"/>
  <c r="K573" i="1" s="1"/>
  <c r="M573" i="1" s="1"/>
  <c r="J572" i="1"/>
  <c r="I572" i="1"/>
  <c r="H572" i="1"/>
  <c r="K572" i="1" s="1"/>
  <c r="M572" i="1" s="1"/>
  <c r="J571" i="1"/>
  <c r="I571" i="1"/>
  <c r="H571" i="1"/>
  <c r="K571" i="1" s="1"/>
  <c r="M571" i="1" s="1"/>
  <c r="J570" i="1"/>
  <c r="I570" i="1"/>
  <c r="H570" i="1"/>
  <c r="K570" i="1" s="1"/>
  <c r="M570" i="1" s="1"/>
  <c r="J569" i="1"/>
  <c r="I569" i="1"/>
  <c r="H569" i="1"/>
  <c r="K569" i="1" s="1"/>
  <c r="M569" i="1" s="1"/>
  <c r="J568" i="1"/>
  <c r="I568" i="1"/>
  <c r="H568" i="1"/>
  <c r="K568" i="1" s="1"/>
  <c r="M568" i="1" s="1"/>
  <c r="J567" i="1"/>
  <c r="I567" i="1"/>
  <c r="H567" i="1"/>
  <c r="K567" i="1" s="1"/>
  <c r="M567" i="1" s="1"/>
  <c r="J566" i="1"/>
  <c r="I566" i="1"/>
  <c r="H566" i="1"/>
  <c r="K566" i="1" s="1"/>
  <c r="M566" i="1" s="1"/>
  <c r="J565" i="1"/>
  <c r="I565" i="1"/>
  <c r="H565" i="1"/>
  <c r="K565" i="1" s="1"/>
  <c r="M565" i="1" s="1"/>
  <c r="J564" i="1"/>
  <c r="I564" i="1"/>
  <c r="H564" i="1"/>
  <c r="K564" i="1" s="1"/>
  <c r="M564" i="1" s="1"/>
  <c r="J563" i="1"/>
  <c r="I563" i="1"/>
  <c r="H563" i="1"/>
  <c r="K563" i="1" s="1"/>
  <c r="M563" i="1" s="1"/>
  <c r="J562" i="1"/>
  <c r="I562" i="1"/>
  <c r="H562" i="1"/>
  <c r="K562" i="1" s="1"/>
  <c r="M562" i="1" s="1"/>
  <c r="J561" i="1"/>
  <c r="I561" i="1"/>
  <c r="H561" i="1"/>
  <c r="K561" i="1" s="1"/>
  <c r="M561" i="1" s="1"/>
  <c r="J560" i="1"/>
  <c r="I560" i="1"/>
  <c r="H560" i="1"/>
  <c r="K560" i="1" s="1"/>
  <c r="M560" i="1" s="1"/>
  <c r="J559" i="1"/>
  <c r="I559" i="1"/>
  <c r="H559" i="1"/>
  <c r="K559" i="1" s="1"/>
  <c r="M559" i="1" s="1"/>
  <c r="J558" i="1"/>
  <c r="I558" i="1"/>
  <c r="H558" i="1"/>
  <c r="K558" i="1" s="1"/>
  <c r="M558" i="1" s="1"/>
  <c r="J557" i="1"/>
  <c r="I557" i="1"/>
  <c r="H557" i="1"/>
  <c r="K557" i="1" s="1"/>
  <c r="M557" i="1" s="1"/>
  <c r="J556" i="1"/>
  <c r="I556" i="1"/>
  <c r="H556" i="1"/>
  <c r="K556" i="1" s="1"/>
  <c r="M556" i="1" s="1"/>
  <c r="J555" i="1"/>
  <c r="I555" i="1"/>
  <c r="H555" i="1"/>
  <c r="K555" i="1" s="1"/>
  <c r="M555" i="1" s="1"/>
  <c r="J554" i="1"/>
  <c r="I554" i="1"/>
  <c r="H554" i="1"/>
  <c r="K554" i="1" s="1"/>
  <c r="M554" i="1" s="1"/>
  <c r="J553" i="1"/>
  <c r="I553" i="1"/>
  <c r="H553" i="1"/>
  <c r="K553" i="1" s="1"/>
  <c r="M553" i="1" s="1"/>
  <c r="J552" i="1"/>
  <c r="I552" i="1"/>
  <c r="H552" i="1"/>
  <c r="K552" i="1" s="1"/>
  <c r="M552" i="1" s="1"/>
  <c r="J551" i="1"/>
  <c r="I551" i="1"/>
  <c r="H551" i="1"/>
  <c r="K551" i="1" s="1"/>
  <c r="M551" i="1" s="1"/>
  <c r="J550" i="1"/>
  <c r="I550" i="1"/>
  <c r="H550" i="1"/>
  <c r="K550" i="1" s="1"/>
  <c r="M550" i="1" s="1"/>
  <c r="J549" i="1"/>
  <c r="I549" i="1"/>
  <c r="H549" i="1"/>
  <c r="K549" i="1" s="1"/>
  <c r="M549" i="1" s="1"/>
  <c r="J548" i="1"/>
  <c r="I548" i="1"/>
  <c r="H548" i="1"/>
  <c r="K548" i="1" s="1"/>
  <c r="M548" i="1" s="1"/>
  <c r="J547" i="1"/>
  <c r="I546" i="1"/>
  <c r="J546" i="1" s="1"/>
  <c r="I545" i="1"/>
  <c r="H545" i="1" s="1"/>
  <c r="I544" i="1"/>
  <c r="J544" i="1" s="1"/>
  <c r="I543" i="1"/>
  <c r="H543" i="1" s="1"/>
  <c r="I542" i="1"/>
  <c r="J542" i="1" s="1"/>
  <c r="I541" i="1"/>
  <c r="H541" i="1" s="1"/>
  <c r="I540" i="1"/>
  <c r="J540" i="1" s="1"/>
  <c r="I539" i="1"/>
  <c r="H539" i="1" s="1"/>
  <c r="I538" i="1"/>
  <c r="J538" i="1" s="1"/>
  <c r="I537" i="1"/>
  <c r="H537" i="1" s="1"/>
  <c r="I536" i="1"/>
  <c r="J536" i="1" s="1"/>
  <c r="I535" i="1"/>
  <c r="H535" i="1" s="1"/>
  <c r="I534" i="1"/>
  <c r="J534" i="1" s="1"/>
  <c r="I533" i="1"/>
  <c r="H533" i="1" s="1"/>
  <c r="I532" i="1"/>
  <c r="J532" i="1" s="1"/>
  <c r="I531" i="1"/>
  <c r="H531" i="1" s="1"/>
  <c r="I530" i="1"/>
  <c r="J530" i="1" s="1"/>
  <c r="I529" i="1"/>
  <c r="H529" i="1" s="1"/>
  <c r="I528" i="1"/>
  <c r="J528" i="1" s="1"/>
  <c r="I527" i="1"/>
  <c r="H527" i="1" s="1"/>
  <c r="I526" i="1"/>
  <c r="J526" i="1" s="1"/>
  <c r="I525" i="1"/>
  <c r="H525" i="1" s="1"/>
  <c r="I524" i="1"/>
  <c r="J524" i="1" s="1"/>
  <c r="I523" i="1"/>
  <c r="H523" i="1" s="1"/>
  <c r="I522" i="1"/>
  <c r="J522" i="1" s="1"/>
  <c r="I521" i="1"/>
  <c r="H521" i="1" s="1"/>
  <c r="I520" i="1"/>
  <c r="J520" i="1" s="1"/>
  <c r="I519" i="1"/>
  <c r="H519" i="1" s="1"/>
  <c r="I518" i="1"/>
  <c r="J518" i="1" s="1"/>
  <c r="I517" i="1"/>
  <c r="H517" i="1" s="1"/>
  <c r="I516" i="1"/>
  <c r="J516" i="1" s="1"/>
  <c r="I515" i="1"/>
  <c r="H515" i="1" s="1"/>
  <c r="I514" i="1"/>
  <c r="J514" i="1" s="1"/>
  <c r="I513" i="1"/>
  <c r="H513" i="1" s="1"/>
  <c r="I512" i="1"/>
  <c r="J512" i="1" s="1"/>
  <c r="I511" i="1"/>
  <c r="H511" i="1" s="1"/>
  <c r="I510" i="1"/>
  <c r="J510" i="1" s="1"/>
  <c r="I509" i="1"/>
  <c r="H509" i="1" s="1"/>
  <c r="I508" i="1"/>
  <c r="J508" i="1" s="1"/>
  <c r="I507" i="1"/>
  <c r="H507" i="1" s="1"/>
  <c r="I506" i="1"/>
  <c r="J506" i="1" s="1"/>
  <c r="I505" i="1"/>
  <c r="H505" i="1" s="1"/>
  <c r="I504" i="1"/>
  <c r="J504" i="1" s="1"/>
  <c r="I503" i="1"/>
  <c r="I502" i="1"/>
  <c r="J502" i="1" s="1"/>
  <c r="I501" i="1"/>
  <c r="I500" i="1"/>
  <c r="J500" i="1" s="1"/>
  <c r="I499" i="1"/>
  <c r="K498" i="1"/>
  <c r="M498" i="1" s="1"/>
  <c r="J498" i="1"/>
  <c r="H498" i="1"/>
  <c r="J497" i="1"/>
  <c r="I497" i="1"/>
  <c r="H497" i="1"/>
  <c r="K497" i="1" s="1"/>
  <c r="M497" i="1" s="1"/>
  <c r="J496" i="1"/>
  <c r="I496" i="1"/>
  <c r="H496" i="1"/>
  <c r="K496" i="1" s="1"/>
  <c r="M496" i="1" s="1"/>
  <c r="M495" i="1"/>
  <c r="J495" i="1"/>
  <c r="I495" i="1"/>
  <c r="H495" i="1"/>
  <c r="K495" i="1" s="1"/>
  <c r="M494" i="1"/>
  <c r="J494" i="1"/>
  <c r="I494" i="1"/>
  <c r="H494" i="1"/>
  <c r="K494" i="1" s="1"/>
  <c r="M493" i="1"/>
  <c r="J493" i="1"/>
  <c r="I493" i="1"/>
  <c r="H493" i="1"/>
  <c r="K493" i="1" s="1"/>
  <c r="M492" i="1"/>
  <c r="J492" i="1"/>
  <c r="I492" i="1"/>
  <c r="H492" i="1"/>
  <c r="K492" i="1" s="1"/>
  <c r="M491" i="1"/>
  <c r="J491" i="1"/>
  <c r="I491" i="1"/>
  <c r="H491" i="1"/>
  <c r="K491" i="1" s="1"/>
  <c r="M490" i="1"/>
  <c r="J490" i="1"/>
  <c r="I490" i="1"/>
  <c r="H490" i="1"/>
  <c r="K490" i="1" s="1"/>
  <c r="M489" i="1"/>
  <c r="J489" i="1"/>
  <c r="K489" i="1" s="1"/>
  <c r="H489" i="1"/>
  <c r="I488" i="1"/>
  <c r="I487" i="1"/>
  <c r="I486" i="1"/>
  <c r="I485" i="1"/>
  <c r="I484" i="1"/>
  <c r="I483" i="1"/>
  <c r="I482" i="1"/>
  <c r="I481" i="1"/>
  <c r="I480" i="1"/>
  <c r="I479" i="1"/>
  <c r="J478" i="1"/>
  <c r="J477" i="1"/>
  <c r="I477" i="1"/>
  <c r="H477" i="1"/>
  <c r="K477" i="1" s="1"/>
  <c r="M477" i="1" s="1"/>
  <c r="J476" i="1"/>
  <c r="I476" i="1"/>
  <c r="H476" i="1"/>
  <c r="K476" i="1" s="1"/>
  <c r="M476" i="1" s="1"/>
  <c r="J475" i="1"/>
  <c r="I475" i="1"/>
  <c r="H475" i="1"/>
  <c r="K475" i="1" s="1"/>
  <c r="M475" i="1" s="1"/>
  <c r="J474" i="1"/>
  <c r="I474" i="1"/>
  <c r="H474" i="1"/>
  <c r="K474" i="1" s="1"/>
  <c r="M474" i="1" s="1"/>
  <c r="J473" i="1"/>
  <c r="I473" i="1"/>
  <c r="H473" i="1"/>
  <c r="K473" i="1" s="1"/>
  <c r="M473" i="1" s="1"/>
  <c r="J472" i="1"/>
  <c r="I472" i="1"/>
  <c r="H472" i="1"/>
  <c r="K472" i="1" s="1"/>
  <c r="M472" i="1" s="1"/>
  <c r="J471" i="1"/>
  <c r="I471" i="1"/>
  <c r="H471" i="1"/>
  <c r="K471" i="1" s="1"/>
  <c r="M471" i="1" s="1"/>
  <c r="J470" i="1"/>
  <c r="I470" i="1"/>
  <c r="H470" i="1"/>
  <c r="K470" i="1" s="1"/>
  <c r="M470" i="1" s="1"/>
  <c r="J469" i="1"/>
  <c r="I469" i="1"/>
  <c r="H469" i="1"/>
  <c r="J468" i="1"/>
  <c r="I468" i="1"/>
  <c r="H468" i="1"/>
  <c r="J467" i="1"/>
  <c r="I467" i="1"/>
  <c r="H467" i="1"/>
  <c r="K467" i="1" s="1"/>
  <c r="M467" i="1" s="1"/>
  <c r="J466" i="1"/>
  <c r="I466" i="1"/>
  <c r="H466" i="1"/>
  <c r="K466" i="1" s="1"/>
  <c r="M466" i="1" s="1"/>
  <c r="J465" i="1"/>
  <c r="I465" i="1"/>
  <c r="H465" i="1"/>
  <c r="J464" i="1"/>
  <c r="I464" i="1"/>
  <c r="H464" i="1"/>
  <c r="J463" i="1"/>
  <c r="I463" i="1"/>
  <c r="H463" i="1"/>
  <c r="K463" i="1" s="1"/>
  <c r="M463" i="1" s="1"/>
  <c r="J462" i="1"/>
  <c r="I462" i="1"/>
  <c r="H462" i="1"/>
  <c r="K462" i="1" s="1"/>
  <c r="M462" i="1" s="1"/>
  <c r="J461" i="1"/>
  <c r="I461" i="1"/>
  <c r="H461" i="1"/>
  <c r="J460" i="1"/>
  <c r="I460" i="1"/>
  <c r="H460" i="1"/>
  <c r="J459" i="1"/>
  <c r="I459" i="1"/>
  <c r="H459" i="1"/>
  <c r="K459" i="1" s="1"/>
  <c r="M459" i="1" s="1"/>
  <c r="J458" i="1"/>
  <c r="I458" i="1"/>
  <c r="H458" i="1"/>
  <c r="K458" i="1" s="1"/>
  <c r="M458" i="1" s="1"/>
  <c r="J457" i="1"/>
  <c r="I457" i="1"/>
  <c r="H457" i="1"/>
  <c r="J456" i="1"/>
  <c r="I456" i="1"/>
  <c r="H456" i="1"/>
  <c r="J455" i="1"/>
  <c r="I455" i="1"/>
  <c r="H455" i="1"/>
  <c r="K455" i="1" s="1"/>
  <c r="M455" i="1" s="1"/>
  <c r="J454" i="1"/>
  <c r="I454" i="1"/>
  <c r="H454" i="1"/>
  <c r="K454" i="1" s="1"/>
  <c r="M454" i="1" s="1"/>
  <c r="J453" i="1"/>
  <c r="I453" i="1"/>
  <c r="H453" i="1"/>
  <c r="J452" i="1"/>
  <c r="I452" i="1"/>
  <c r="H452" i="1"/>
  <c r="J451" i="1"/>
  <c r="I450" i="1"/>
  <c r="I449" i="1"/>
  <c r="I448" i="1"/>
  <c r="I447" i="1"/>
  <c r="I446" i="1"/>
  <c r="I445" i="1"/>
  <c r="I444" i="1"/>
  <c r="I443" i="1"/>
  <c r="I442" i="1"/>
  <c r="I441" i="1"/>
  <c r="I440" i="1"/>
  <c r="I439" i="1"/>
  <c r="I438" i="1"/>
  <c r="I437" i="1"/>
  <c r="I436" i="1"/>
  <c r="J435" i="1"/>
  <c r="H435" i="1"/>
  <c r="K435" i="1" s="1"/>
  <c r="M435" i="1" s="1"/>
  <c r="M434" i="1"/>
  <c r="J434" i="1"/>
  <c r="I434" i="1"/>
  <c r="H434" i="1"/>
  <c r="K434" i="1" s="1"/>
  <c r="M433" i="1"/>
  <c r="J433" i="1"/>
  <c r="I433" i="1"/>
  <c r="H433" i="1"/>
  <c r="K433" i="1" s="1"/>
  <c r="M432" i="1"/>
  <c r="J432" i="1"/>
  <c r="I432" i="1"/>
  <c r="H432" i="1"/>
  <c r="K432" i="1" s="1"/>
  <c r="M431" i="1"/>
  <c r="J431" i="1"/>
  <c r="I431" i="1"/>
  <c r="H431" i="1"/>
  <c r="K431" i="1" s="1"/>
  <c r="M430" i="1"/>
  <c r="J430" i="1"/>
  <c r="I430" i="1"/>
  <c r="H430" i="1"/>
  <c r="K430" i="1" s="1"/>
  <c r="M429" i="1"/>
  <c r="J429" i="1"/>
  <c r="I429" i="1"/>
  <c r="H429" i="1"/>
  <c r="K429" i="1" s="1"/>
  <c r="M428" i="1"/>
  <c r="J428" i="1"/>
  <c r="I428" i="1"/>
  <c r="H428" i="1"/>
  <c r="K428" i="1" s="1"/>
  <c r="M427" i="1"/>
  <c r="J427" i="1"/>
  <c r="I427" i="1"/>
  <c r="H427" i="1"/>
  <c r="K427" i="1" s="1"/>
  <c r="J426" i="1"/>
  <c r="I426" i="1"/>
  <c r="H426" i="1"/>
  <c r="I425" i="1"/>
  <c r="I424" i="1"/>
  <c r="I423" i="1"/>
  <c r="I422" i="1"/>
  <c r="I421" i="1"/>
  <c r="I420" i="1"/>
  <c r="I419" i="1"/>
  <c r="I418" i="1"/>
  <c r="I417" i="1"/>
  <c r="I416" i="1"/>
  <c r="I415" i="1"/>
  <c r="I414" i="1"/>
  <c r="I413" i="1"/>
  <c r="I412" i="1"/>
  <c r="I411" i="1"/>
  <c r="I410" i="1"/>
  <c r="I409" i="1"/>
  <c r="I408" i="1"/>
  <c r="I407" i="1"/>
  <c r="I406" i="1"/>
  <c r="I405" i="1"/>
  <c r="I404" i="1"/>
  <c r="J403" i="1"/>
  <c r="J402" i="1"/>
  <c r="I401" i="1"/>
  <c r="I400" i="1"/>
  <c r="I399" i="1"/>
  <c r="J398" i="1"/>
  <c r="J397" i="1"/>
  <c r="I397" i="1"/>
  <c r="H397" i="1"/>
  <c r="J396" i="1"/>
  <c r="I396" i="1"/>
  <c r="H396" i="1"/>
  <c r="K396" i="1" s="1"/>
  <c r="M396" i="1" s="1"/>
  <c r="J395" i="1"/>
  <c r="I395" i="1"/>
  <c r="H395" i="1"/>
  <c r="K395" i="1" s="1"/>
  <c r="M395" i="1" s="1"/>
  <c r="J394" i="1"/>
  <c r="I394" i="1"/>
  <c r="H394" i="1"/>
  <c r="J393" i="1"/>
  <c r="I393" i="1"/>
  <c r="H393" i="1"/>
  <c r="J392" i="1"/>
  <c r="I392" i="1"/>
  <c r="H392" i="1"/>
  <c r="K392" i="1" s="1"/>
  <c r="M392" i="1" s="1"/>
  <c r="J391" i="1"/>
  <c r="I391" i="1"/>
  <c r="H391" i="1"/>
  <c r="K391" i="1" s="1"/>
  <c r="M391" i="1" s="1"/>
  <c r="J390" i="1"/>
  <c r="I390" i="1"/>
  <c r="H390" i="1"/>
  <c r="J389" i="1"/>
  <c r="I389" i="1"/>
  <c r="H389" i="1"/>
  <c r="J388" i="1"/>
  <c r="I388" i="1"/>
  <c r="H388" i="1"/>
  <c r="K388" i="1" s="1"/>
  <c r="M388" i="1" s="1"/>
  <c r="J387" i="1"/>
  <c r="I387" i="1"/>
  <c r="H387" i="1"/>
  <c r="K387" i="1" s="1"/>
  <c r="M387" i="1" s="1"/>
  <c r="J386" i="1"/>
  <c r="I386" i="1"/>
  <c r="H386" i="1"/>
  <c r="J385" i="1"/>
  <c r="I384" i="1"/>
  <c r="I383" i="1"/>
  <c r="I382" i="1"/>
  <c r="I381" i="1"/>
  <c r="I380" i="1"/>
  <c r="I379" i="1"/>
  <c r="I378" i="1"/>
  <c r="I377" i="1"/>
  <c r="J376" i="1"/>
  <c r="J375" i="1"/>
  <c r="I375" i="1"/>
  <c r="H375" i="1"/>
  <c r="K375" i="1" s="1"/>
  <c r="M375" i="1" s="1"/>
  <c r="J374" i="1"/>
  <c r="I374" i="1"/>
  <c r="H374" i="1"/>
  <c r="J373" i="1"/>
  <c r="I373" i="1"/>
  <c r="H373" i="1"/>
  <c r="J372" i="1"/>
  <c r="I372" i="1"/>
  <c r="H372" i="1"/>
  <c r="K372" i="1" s="1"/>
  <c r="M372" i="1" s="1"/>
  <c r="J371" i="1"/>
  <c r="I371" i="1"/>
  <c r="H371" i="1"/>
  <c r="K371" i="1" s="1"/>
  <c r="M371" i="1" s="1"/>
  <c r="J370" i="1"/>
  <c r="I370" i="1"/>
  <c r="H370" i="1"/>
  <c r="J369" i="1"/>
  <c r="I369" i="1"/>
  <c r="H369" i="1"/>
  <c r="J368" i="1"/>
  <c r="I368" i="1"/>
  <c r="H368" i="1"/>
  <c r="K368" i="1" s="1"/>
  <c r="M368" i="1" s="1"/>
  <c r="J367" i="1"/>
  <c r="I367" i="1"/>
  <c r="H367" i="1"/>
  <c r="K367" i="1" s="1"/>
  <c r="M367" i="1" s="1"/>
  <c r="J366" i="1"/>
  <c r="I366" i="1"/>
  <c r="H366" i="1"/>
  <c r="J365" i="1"/>
  <c r="I365" i="1"/>
  <c r="H365" i="1"/>
  <c r="J364" i="1"/>
  <c r="I364" i="1"/>
  <c r="H364" i="1"/>
  <c r="K364" i="1" s="1"/>
  <c r="M364" i="1" s="1"/>
  <c r="J363" i="1"/>
  <c r="I363" i="1"/>
  <c r="H363" i="1"/>
  <c r="K363" i="1" s="1"/>
  <c r="M363" i="1" s="1"/>
  <c r="J362" i="1"/>
  <c r="I362" i="1"/>
  <c r="H362" i="1"/>
  <c r="J361" i="1"/>
  <c r="I361" i="1"/>
  <c r="H361" i="1"/>
  <c r="J360" i="1"/>
  <c r="I360" i="1"/>
  <c r="H360" i="1"/>
  <c r="K360" i="1" s="1"/>
  <c r="M360" i="1" s="1"/>
  <c r="J359" i="1"/>
  <c r="I359" i="1"/>
  <c r="H359" i="1"/>
  <c r="K359" i="1" s="1"/>
  <c r="M359" i="1" s="1"/>
  <c r="J358" i="1"/>
  <c r="I358" i="1"/>
  <c r="H358" i="1"/>
  <c r="J357" i="1"/>
  <c r="I357" i="1"/>
  <c r="H357" i="1"/>
  <c r="J356" i="1"/>
  <c r="I356" i="1"/>
  <c r="H356" i="1"/>
  <c r="K356" i="1" s="1"/>
  <c r="M356" i="1" s="1"/>
  <c r="J355" i="1"/>
  <c r="I355" i="1"/>
  <c r="H355" i="1"/>
  <c r="K355" i="1" s="1"/>
  <c r="M355" i="1" s="1"/>
  <c r="J354" i="1"/>
  <c r="I354" i="1"/>
  <c r="H354" i="1"/>
  <c r="J353" i="1"/>
  <c r="I353" i="1"/>
  <c r="H353" i="1"/>
  <c r="J352" i="1"/>
  <c r="I352" i="1"/>
  <c r="H352" i="1"/>
  <c r="K352" i="1" s="1"/>
  <c r="M352" i="1" s="1"/>
  <c r="J351" i="1"/>
  <c r="I350" i="1"/>
  <c r="I349" i="1"/>
  <c r="I348" i="1"/>
  <c r="I347" i="1"/>
  <c r="I346" i="1"/>
  <c r="I345" i="1"/>
  <c r="J344" i="1"/>
  <c r="J343" i="1"/>
  <c r="I343" i="1"/>
  <c r="H343" i="1"/>
  <c r="J342" i="1"/>
  <c r="I342" i="1"/>
  <c r="H342" i="1"/>
  <c r="K342" i="1" s="1"/>
  <c r="M342" i="1" s="1"/>
  <c r="J341" i="1"/>
  <c r="I341" i="1"/>
  <c r="H341" i="1"/>
  <c r="K341" i="1" s="1"/>
  <c r="M341" i="1" s="1"/>
  <c r="J340" i="1"/>
  <c r="I340" i="1"/>
  <c r="H340" i="1"/>
  <c r="J339" i="1"/>
  <c r="I339" i="1"/>
  <c r="H339" i="1"/>
  <c r="J338" i="1"/>
  <c r="I338" i="1"/>
  <c r="H338" i="1"/>
  <c r="K338" i="1" s="1"/>
  <c r="M338" i="1" s="1"/>
  <c r="J337" i="1"/>
  <c r="I337" i="1"/>
  <c r="H337" i="1"/>
  <c r="K337" i="1" s="1"/>
  <c r="M337" i="1" s="1"/>
  <c r="J336" i="1"/>
  <c r="I336" i="1"/>
  <c r="H336" i="1"/>
  <c r="J335" i="1"/>
  <c r="I335" i="1"/>
  <c r="H335" i="1"/>
  <c r="J334" i="1"/>
  <c r="I334" i="1"/>
  <c r="H334" i="1"/>
  <c r="K334" i="1" s="1"/>
  <c r="M334" i="1" s="1"/>
  <c r="J333" i="1"/>
  <c r="I333" i="1"/>
  <c r="H333" i="1"/>
  <c r="K333" i="1" s="1"/>
  <c r="M333" i="1" s="1"/>
  <c r="J332" i="1"/>
  <c r="I332" i="1"/>
  <c r="H332" i="1"/>
  <c r="J331" i="1"/>
  <c r="I331" i="1"/>
  <c r="H331" i="1"/>
  <c r="J330" i="1"/>
  <c r="I330" i="1"/>
  <c r="H330" i="1"/>
  <c r="K330" i="1" s="1"/>
  <c r="M330" i="1" s="1"/>
  <c r="J329" i="1"/>
  <c r="I329" i="1"/>
  <c r="H329" i="1"/>
  <c r="K329" i="1" s="1"/>
  <c r="M329" i="1" s="1"/>
  <c r="J328" i="1"/>
  <c r="I327" i="1"/>
  <c r="I326" i="1"/>
  <c r="I325" i="1"/>
  <c r="I324" i="1"/>
  <c r="I323" i="1"/>
  <c r="I322" i="1"/>
  <c r="I321" i="1"/>
  <c r="J320" i="1"/>
  <c r="J319" i="1"/>
  <c r="I319" i="1"/>
  <c r="H319" i="1"/>
  <c r="J318" i="1"/>
  <c r="I318" i="1"/>
  <c r="H318" i="1"/>
  <c r="J317" i="1"/>
  <c r="I317" i="1"/>
  <c r="H317" i="1"/>
  <c r="J316" i="1"/>
  <c r="I316" i="1"/>
  <c r="H316" i="1"/>
  <c r="J315" i="1"/>
  <c r="J314" i="1"/>
  <c r="M313" i="1"/>
  <c r="J313" i="1"/>
  <c r="I313" i="1"/>
  <c r="H313" i="1"/>
  <c r="K313" i="1" s="1"/>
  <c r="M312" i="1"/>
  <c r="J312" i="1"/>
  <c r="I312" i="1"/>
  <c r="H312" i="1"/>
  <c r="K312" i="1" s="1"/>
  <c r="M311" i="1"/>
  <c r="J311" i="1"/>
  <c r="I311" i="1"/>
  <c r="H311" i="1"/>
  <c r="K311" i="1" s="1"/>
  <c r="J310" i="1"/>
  <c r="I309" i="1"/>
  <c r="I308" i="1"/>
  <c r="I307" i="1"/>
  <c r="J306" i="1"/>
  <c r="H306" i="1"/>
  <c r="K306" i="1" s="1"/>
  <c r="M306" i="1" s="1"/>
  <c r="J305" i="1"/>
  <c r="K305" i="1" s="1"/>
  <c r="M305" i="1" s="1"/>
  <c r="H305" i="1"/>
  <c r="I304" i="1"/>
  <c r="I303" i="1"/>
  <c r="I302" i="1"/>
  <c r="I301" i="1"/>
  <c r="I300" i="1"/>
  <c r="I299" i="1"/>
  <c r="K298" i="1"/>
  <c r="M298" i="1" s="1"/>
  <c r="J298" i="1"/>
  <c r="H298" i="1"/>
  <c r="J297" i="1"/>
  <c r="I297" i="1"/>
  <c r="H297" i="1"/>
  <c r="J296" i="1"/>
  <c r="I296" i="1"/>
  <c r="H296" i="1"/>
  <c r="J295" i="1"/>
  <c r="H295" i="1"/>
  <c r="K295" i="1" s="1"/>
  <c r="M295" i="1" s="1"/>
  <c r="I294" i="1"/>
  <c r="I293" i="1"/>
  <c r="I292" i="1"/>
  <c r="I291" i="1"/>
  <c r="J290" i="1"/>
  <c r="H290" i="1"/>
  <c r="K290" i="1" s="1"/>
  <c r="M290" i="1" s="1"/>
  <c r="J289" i="1"/>
  <c r="K289" i="1" s="1"/>
  <c r="M289" i="1" s="1"/>
  <c r="H289" i="1"/>
  <c r="I288" i="1"/>
  <c r="I287" i="1"/>
  <c r="I286" i="1"/>
  <c r="I285" i="1"/>
  <c r="I284" i="1"/>
  <c r="I283" i="1"/>
  <c r="I282" i="1"/>
  <c r="I281" i="1"/>
  <c r="I280" i="1"/>
  <c r="I279" i="1"/>
  <c r="I278" i="1"/>
  <c r="K277" i="1"/>
  <c r="M277" i="1" s="1"/>
  <c r="J277" i="1"/>
  <c r="H277" i="1"/>
  <c r="J276" i="1"/>
  <c r="I276" i="1"/>
  <c r="H276" i="1"/>
  <c r="J275" i="1"/>
  <c r="I275" i="1"/>
  <c r="H275" i="1"/>
  <c r="K275" i="1" s="1"/>
  <c r="M275" i="1" s="1"/>
  <c r="J274" i="1"/>
  <c r="I274" i="1"/>
  <c r="H274" i="1"/>
  <c r="K274" i="1" s="1"/>
  <c r="M274" i="1" s="1"/>
  <c r="J273" i="1"/>
  <c r="I273" i="1"/>
  <c r="H273" i="1"/>
  <c r="J272" i="1"/>
  <c r="I272" i="1"/>
  <c r="H272" i="1"/>
  <c r="J271" i="1"/>
  <c r="I271" i="1"/>
  <c r="H271" i="1"/>
  <c r="K271" i="1" s="1"/>
  <c r="M271" i="1" s="1"/>
  <c r="K270" i="1"/>
  <c r="M270" i="1" s="1"/>
  <c r="J270" i="1"/>
  <c r="I270" i="1"/>
  <c r="H270" i="1"/>
  <c r="J269" i="1"/>
  <c r="I269" i="1"/>
  <c r="H269" i="1"/>
  <c r="K269" i="1" s="1"/>
  <c r="M269" i="1" s="1"/>
  <c r="K268" i="1"/>
  <c r="M268" i="1" s="1"/>
  <c r="J268" i="1"/>
  <c r="I268" i="1"/>
  <c r="H268" i="1"/>
  <c r="J267" i="1"/>
  <c r="I267" i="1"/>
  <c r="H267" i="1"/>
  <c r="K267" i="1" s="1"/>
  <c r="M267" i="1" s="1"/>
  <c r="K266" i="1"/>
  <c r="M266" i="1" s="1"/>
  <c r="J266" i="1"/>
  <c r="H266" i="1"/>
  <c r="I265" i="1"/>
  <c r="J264" i="1"/>
  <c r="K264" i="1" s="1"/>
  <c r="M264" i="1" s="1"/>
  <c r="I264" i="1"/>
  <c r="H264" i="1" s="1"/>
  <c r="I263" i="1"/>
  <c r="J263" i="1" s="1"/>
  <c r="H263" i="1"/>
  <c r="K263" i="1" s="1"/>
  <c r="M263" i="1" s="1"/>
  <c r="I262" i="1"/>
  <c r="M261" i="1"/>
  <c r="J261" i="1"/>
  <c r="H261" i="1"/>
  <c r="K261" i="1" s="1"/>
  <c r="J260" i="1"/>
  <c r="H260" i="1"/>
  <c r="J259" i="1"/>
  <c r="I259" i="1"/>
  <c r="H259" i="1" s="1"/>
  <c r="I258" i="1"/>
  <c r="J258" i="1" s="1"/>
  <c r="H258" i="1"/>
  <c r="K258" i="1" s="1"/>
  <c r="M258" i="1" s="1"/>
  <c r="I257" i="1"/>
  <c r="J256" i="1"/>
  <c r="I256" i="1"/>
  <c r="H256" i="1"/>
  <c r="J255" i="1"/>
  <c r="I255" i="1"/>
  <c r="H255" i="1"/>
  <c r="J254" i="1"/>
  <c r="I254" i="1"/>
  <c r="H254" i="1"/>
  <c r="J253" i="1"/>
  <c r="H253" i="1"/>
  <c r="K253" i="1" s="1"/>
  <c r="M253" i="1" s="1"/>
  <c r="J252" i="1"/>
  <c r="H252" i="1"/>
  <c r="K252" i="1" s="1"/>
  <c r="M252" i="1" s="1"/>
  <c r="J251" i="1"/>
  <c r="I251" i="1"/>
  <c r="H251" i="1"/>
  <c r="K251" i="1" s="1"/>
  <c r="M251" i="1" s="1"/>
  <c r="J250" i="1"/>
  <c r="I250" i="1"/>
  <c r="H250" i="1"/>
  <c r="K250" i="1" s="1"/>
  <c r="M250" i="1" s="1"/>
  <c r="J249" i="1"/>
  <c r="K249" i="1" s="1"/>
  <c r="M249" i="1" s="1"/>
  <c r="H249" i="1"/>
  <c r="I248" i="1"/>
  <c r="I247" i="1"/>
  <c r="K246" i="1"/>
  <c r="M246" i="1" s="1"/>
  <c r="J246" i="1"/>
  <c r="H246" i="1"/>
  <c r="J245" i="1"/>
  <c r="H245" i="1"/>
  <c r="K245" i="1" s="1"/>
  <c r="M245" i="1" s="1"/>
  <c r="I244" i="1"/>
  <c r="I243" i="1"/>
  <c r="K242" i="1"/>
  <c r="M242" i="1" s="1"/>
  <c r="I242" i="1"/>
  <c r="J242" i="1" s="1"/>
  <c r="H242" i="1"/>
  <c r="I241" i="1"/>
  <c r="J240" i="1"/>
  <c r="M239" i="1"/>
  <c r="J239" i="1"/>
  <c r="I239" i="1"/>
  <c r="H239" i="1"/>
  <c r="K239" i="1" s="1"/>
  <c r="M238" i="1"/>
  <c r="J238" i="1"/>
  <c r="I238" i="1"/>
  <c r="H238" i="1"/>
  <c r="K238" i="1" s="1"/>
  <c r="M237" i="1"/>
  <c r="J237" i="1"/>
  <c r="I237" i="1"/>
  <c r="H237" i="1"/>
  <c r="K237" i="1" s="1"/>
  <c r="M236" i="1"/>
  <c r="J236" i="1"/>
  <c r="I236" i="1"/>
  <c r="H236" i="1"/>
  <c r="K236" i="1" s="1"/>
  <c r="M235" i="1"/>
  <c r="J235" i="1"/>
  <c r="K235" i="1" s="1"/>
  <c r="H235" i="1"/>
  <c r="I234" i="1"/>
  <c r="I233" i="1"/>
  <c r="I232" i="1"/>
  <c r="I231" i="1"/>
  <c r="I230" i="1"/>
  <c r="I229" i="1"/>
  <c r="I228" i="1"/>
  <c r="I227" i="1"/>
  <c r="I226" i="1"/>
  <c r="I225" i="1"/>
  <c r="I224" i="1"/>
  <c r="I223" i="1"/>
  <c r="K222" i="1"/>
  <c r="M222" i="1" s="1"/>
  <c r="J222" i="1"/>
  <c r="H222" i="1"/>
  <c r="J221" i="1"/>
  <c r="I221" i="1"/>
  <c r="H221" i="1"/>
  <c r="J220" i="1"/>
  <c r="I220" i="1"/>
  <c r="H220" i="1"/>
  <c r="J219" i="1"/>
  <c r="H219" i="1"/>
  <c r="I218" i="1"/>
  <c r="I217" i="1"/>
  <c r="J216" i="1"/>
  <c r="H216" i="1"/>
  <c r="K216" i="1" s="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K183" i="1"/>
  <c r="M183" i="1" s="1"/>
  <c r="J183" i="1"/>
  <c r="H183" i="1"/>
  <c r="J182" i="1"/>
  <c r="I182" i="1"/>
  <c r="H182" i="1"/>
  <c r="J181" i="1"/>
  <c r="I181" i="1"/>
  <c r="H181" i="1"/>
  <c r="J180" i="1"/>
  <c r="I180" i="1"/>
  <c r="H180" i="1"/>
  <c r="J179" i="1"/>
  <c r="I179" i="1"/>
  <c r="H179" i="1"/>
  <c r="J178" i="1"/>
  <c r="I178" i="1"/>
  <c r="H178" i="1"/>
  <c r="J177" i="1"/>
  <c r="I177" i="1"/>
  <c r="H177" i="1"/>
  <c r="J176" i="1"/>
  <c r="I176" i="1"/>
  <c r="H176" i="1"/>
  <c r="J175" i="1"/>
  <c r="I175" i="1"/>
  <c r="H175" i="1"/>
  <c r="J174" i="1"/>
  <c r="I174" i="1"/>
  <c r="H174" i="1"/>
  <c r="J173" i="1"/>
  <c r="I173" i="1"/>
  <c r="H173" i="1"/>
  <c r="J172" i="1"/>
  <c r="I172" i="1"/>
  <c r="H172" i="1"/>
  <c r="J171" i="1"/>
  <c r="I171" i="1"/>
  <c r="H171" i="1"/>
  <c r="J170" i="1"/>
  <c r="I170" i="1"/>
  <c r="H170" i="1"/>
  <c r="J169" i="1"/>
  <c r="I169" i="1"/>
  <c r="H169" i="1"/>
  <c r="J168" i="1"/>
  <c r="I168" i="1"/>
  <c r="H168" i="1"/>
  <c r="J167" i="1"/>
  <c r="I167" i="1"/>
  <c r="H167" i="1"/>
  <c r="J166" i="1"/>
  <c r="I166" i="1"/>
  <c r="H166" i="1"/>
  <c r="J165" i="1"/>
  <c r="I165" i="1"/>
  <c r="H165" i="1"/>
  <c r="J164" i="1"/>
  <c r="I164" i="1"/>
  <c r="H164" i="1"/>
  <c r="J163" i="1"/>
  <c r="I163" i="1"/>
  <c r="H163" i="1"/>
  <c r="J162" i="1"/>
  <c r="I162" i="1"/>
  <c r="H162" i="1"/>
  <c r="J161" i="1"/>
  <c r="I161" i="1"/>
  <c r="H161" i="1"/>
  <c r="J160" i="1"/>
  <c r="I160" i="1"/>
  <c r="H160" i="1"/>
  <c r="J159" i="1"/>
  <c r="I159" i="1"/>
  <c r="H159" i="1"/>
  <c r="J158" i="1"/>
  <c r="I158" i="1"/>
  <c r="H158" i="1"/>
  <c r="J157" i="1"/>
  <c r="I157" i="1"/>
  <c r="H157" i="1"/>
  <c r="J156" i="1"/>
  <c r="I156" i="1"/>
  <c r="H156" i="1"/>
  <c r="J155" i="1"/>
  <c r="I155" i="1"/>
  <c r="H155" i="1"/>
  <c r="J154" i="1"/>
  <c r="I154" i="1"/>
  <c r="H154" i="1"/>
  <c r="J153" i="1"/>
  <c r="I153" i="1"/>
  <c r="H153" i="1"/>
  <c r="J152" i="1"/>
  <c r="K152" i="1" s="1"/>
  <c r="M152" i="1" s="1"/>
  <c r="H152" i="1"/>
  <c r="I151" i="1"/>
  <c r="I150" i="1"/>
  <c r="I149" i="1"/>
  <c r="I148" i="1"/>
  <c r="I147" i="1"/>
  <c r="I146" i="1"/>
  <c r="I145" i="1"/>
  <c r="I144" i="1"/>
  <c r="I143" i="1"/>
  <c r="I142" i="1"/>
  <c r="I141" i="1"/>
  <c r="I140" i="1"/>
  <c r="K139" i="1"/>
  <c r="M139" i="1" s="1"/>
  <c r="J139" i="1"/>
  <c r="H139" i="1"/>
  <c r="J138" i="1"/>
  <c r="I138" i="1"/>
  <c r="H138" i="1"/>
  <c r="J137" i="1"/>
  <c r="I137" i="1"/>
  <c r="H137" i="1"/>
  <c r="J136" i="1"/>
  <c r="I136" i="1"/>
  <c r="H136" i="1"/>
  <c r="J135" i="1"/>
  <c r="I135" i="1"/>
  <c r="H135" i="1"/>
  <c r="J134" i="1"/>
  <c r="I134" i="1"/>
  <c r="H134" i="1"/>
  <c r="J133" i="1"/>
  <c r="I133" i="1"/>
  <c r="H133" i="1"/>
  <c r="J132" i="1"/>
  <c r="I132" i="1"/>
  <c r="H132" i="1"/>
  <c r="M131" i="1"/>
  <c r="J131" i="1"/>
  <c r="K131" i="1" s="1"/>
  <c r="H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K91" i="1"/>
  <c r="M91" i="1" s="1"/>
  <c r="J91" i="1"/>
  <c r="H91" i="1"/>
  <c r="J90" i="1"/>
  <c r="I90" i="1"/>
  <c r="H90" i="1"/>
  <c r="J89" i="1"/>
  <c r="I89" i="1"/>
  <c r="H89" i="1"/>
  <c r="J88" i="1"/>
  <c r="I88" i="1"/>
  <c r="H88" i="1"/>
  <c r="J87" i="1"/>
  <c r="I87" i="1"/>
  <c r="H87" i="1"/>
  <c r="J86" i="1"/>
  <c r="K85" i="1"/>
  <c r="M85" i="1" s="1"/>
  <c r="J85" i="1"/>
  <c r="H85" i="1"/>
  <c r="J84" i="1"/>
  <c r="I84" i="1"/>
  <c r="H84" i="1"/>
  <c r="J83" i="1"/>
  <c r="I83" i="1"/>
  <c r="H83" i="1"/>
  <c r="J82" i="1"/>
  <c r="I81" i="1"/>
  <c r="I80" i="1"/>
  <c r="J79" i="1"/>
  <c r="H79" i="1"/>
  <c r="K79" i="1" s="1"/>
  <c r="M79" i="1" s="1"/>
  <c r="M78" i="1"/>
  <c r="J78" i="1"/>
  <c r="K78" i="1" s="1"/>
  <c r="H78" i="1"/>
  <c r="I77" i="1"/>
  <c r="J77" i="1" s="1"/>
  <c r="J76" i="1"/>
  <c r="I76" i="1"/>
  <c r="H76" i="1" s="1"/>
  <c r="K76" i="1" s="1"/>
  <c r="M76" i="1" s="1"/>
  <c r="I75" i="1"/>
  <c r="J75" i="1" s="1"/>
  <c r="H75" i="1"/>
  <c r="K75" i="1" s="1"/>
  <c r="M75" i="1" s="1"/>
  <c r="I74" i="1"/>
  <c r="H74" i="1" s="1"/>
  <c r="I73" i="1"/>
  <c r="J73" i="1" s="1"/>
  <c r="J72" i="1"/>
  <c r="K72" i="1" s="1"/>
  <c r="M72" i="1" s="1"/>
  <c r="I72" i="1"/>
  <c r="H72" i="1" s="1"/>
  <c r="K71" i="1"/>
  <c r="M71" i="1" s="1"/>
  <c r="I71" i="1"/>
  <c r="J71" i="1" s="1"/>
  <c r="H71" i="1"/>
  <c r="J70" i="1"/>
  <c r="I70" i="1"/>
  <c r="H70" i="1"/>
  <c r="K70" i="1" s="1"/>
  <c r="M70" i="1" s="1"/>
  <c r="J69" i="1"/>
  <c r="I69" i="1"/>
  <c r="H69" i="1"/>
  <c r="K69" i="1" s="1"/>
  <c r="M69" i="1" s="1"/>
  <c r="J68" i="1"/>
  <c r="I68" i="1"/>
  <c r="H68" i="1"/>
  <c r="K68" i="1" s="1"/>
  <c r="M68" i="1" s="1"/>
  <c r="J67" i="1"/>
  <c r="I67" i="1"/>
  <c r="H67" i="1"/>
  <c r="K67" i="1" s="1"/>
  <c r="M67" i="1" s="1"/>
  <c r="J66" i="1"/>
  <c r="I66" i="1"/>
  <c r="H66" i="1"/>
  <c r="K66" i="1" s="1"/>
  <c r="M66" i="1" s="1"/>
  <c r="J65" i="1"/>
  <c r="I65" i="1"/>
  <c r="H65" i="1"/>
  <c r="K65" i="1" s="1"/>
  <c r="M65" i="1" s="1"/>
  <c r="J64" i="1"/>
  <c r="H64" i="1"/>
  <c r="K64" i="1" s="1"/>
  <c r="M64" i="1" s="1"/>
  <c r="J63" i="1"/>
  <c r="H63" i="1"/>
  <c r="K63" i="1" s="1"/>
  <c r="M63" i="1" s="1"/>
  <c r="J62" i="1"/>
  <c r="I62" i="1"/>
  <c r="H62" i="1"/>
  <c r="K62" i="1" s="1"/>
  <c r="M62" i="1" s="1"/>
  <c r="J61" i="1"/>
  <c r="H61" i="1"/>
  <c r="K61" i="1" s="1"/>
  <c r="M61" i="1" s="1"/>
  <c r="I60" i="1"/>
  <c r="H60" i="1" s="1"/>
  <c r="K59" i="1"/>
  <c r="M59" i="1" s="1"/>
  <c r="J59" i="1"/>
  <c r="H59" i="1"/>
  <c r="J58" i="1"/>
  <c r="I58" i="1"/>
  <c r="H58" i="1"/>
  <c r="K58" i="1" s="1"/>
  <c r="M58" i="1" s="1"/>
  <c r="J57" i="1"/>
  <c r="K57" i="1" s="1"/>
  <c r="M57" i="1" s="1"/>
  <c r="H57" i="1"/>
  <c r="I56" i="1"/>
  <c r="J56" i="1" s="1"/>
  <c r="J55" i="1"/>
  <c r="H55" i="1"/>
  <c r="K55" i="1" s="1"/>
  <c r="M55" i="1" s="1"/>
  <c r="J54" i="1"/>
  <c r="K54" i="1" s="1"/>
  <c r="M54" i="1" s="1"/>
  <c r="H54" i="1"/>
  <c r="K53" i="1"/>
  <c r="M53" i="1" s="1"/>
  <c r="J53" i="1"/>
  <c r="H53" i="1"/>
  <c r="J52" i="1"/>
  <c r="I51" i="1"/>
  <c r="H51" i="1" s="1"/>
  <c r="I50" i="1"/>
  <c r="J50" i="1" s="1"/>
  <c r="I49" i="1"/>
  <c r="H49" i="1" s="1"/>
  <c r="I48" i="1"/>
  <c r="J48" i="1" s="1"/>
  <c r="I47" i="1"/>
  <c r="H47" i="1" s="1"/>
  <c r="I46" i="1"/>
  <c r="J46" i="1" s="1"/>
  <c r="I45" i="1"/>
  <c r="H45" i="1" s="1"/>
  <c r="I44" i="1"/>
  <c r="J44" i="1" s="1"/>
  <c r="I43" i="1"/>
  <c r="H43" i="1" s="1"/>
  <c r="K42" i="1"/>
  <c r="M42" i="1" s="1"/>
  <c r="J42" i="1"/>
  <c r="H42" i="1"/>
  <c r="J41" i="1"/>
  <c r="I41" i="1"/>
  <c r="H41" i="1"/>
  <c r="K41" i="1" s="1"/>
  <c r="M41" i="1" s="1"/>
  <c r="J40" i="1"/>
  <c r="I40" i="1"/>
  <c r="H40" i="1"/>
  <c r="K40" i="1" s="1"/>
  <c r="M40" i="1" s="1"/>
  <c r="J39" i="1"/>
  <c r="K39" i="1" s="1"/>
  <c r="M39" i="1" s="1"/>
  <c r="J38" i="1"/>
  <c r="I37" i="1"/>
  <c r="H37" i="1" s="1"/>
  <c r="I36" i="1"/>
  <c r="J36" i="1" s="1"/>
  <c r="I35" i="1"/>
  <c r="H35" i="1" s="1"/>
  <c r="I34" i="1"/>
  <c r="J34" i="1" s="1"/>
  <c r="I33" i="1"/>
  <c r="H33" i="1" s="1"/>
  <c r="I32" i="1"/>
  <c r="J32" i="1" s="1"/>
  <c r="I31" i="1"/>
  <c r="H31" i="1" s="1"/>
  <c r="I30" i="1"/>
  <c r="J30" i="1" s="1"/>
  <c r="I29" i="1"/>
  <c r="H29" i="1" s="1"/>
  <c r="I28" i="1"/>
  <c r="J28" i="1" s="1"/>
  <c r="I27" i="1"/>
  <c r="H27" i="1" s="1"/>
  <c r="I26" i="1"/>
  <c r="J26" i="1" s="1"/>
  <c r="I25" i="1"/>
  <c r="H25" i="1" s="1"/>
  <c r="I24" i="1"/>
  <c r="J24" i="1" s="1"/>
  <c r="J23" i="1"/>
  <c r="H23" i="1"/>
  <c r="K23" i="1" s="1"/>
  <c r="M23" i="1" s="1"/>
  <c r="J22" i="1"/>
  <c r="I22" i="1"/>
  <c r="H22" i="1"/>
  <c r="K22" i="1" s="1"/>
  <c r="M22" i="1" s="1"/>
  <c r="J21" i="1"/>
  <c r="I21" i="1"/>
  <c r="H21" i="1"/>
  <c r="K21" i="1" s="1"/>
  <c r="M21" i="1" s="1"/>
  <c r="J20" i="1"/>
  <c r="I20" i="1"/>
  <c r="H20" i="1"/>
  <c r="K20" i="1" s="1"/>
  <c r="M20" i="1" s="1"/>
  <c r="A20" i="1"/>
  <c r="A21" i="1" s="1"/>
  <c r="A22" i="1" s="1"/>
  <c r="A23" i="1" s="1"/>
  <c r="A24" i="1" s="1"/>
  <c r="A25" i="1" s="1"/>
  <c r="A26" i="1" s="1"/>
  <c r="A27" i="1" s="1"/>
  <c r="A28" i="1" s="1"/>
  <c r="A29" i="1" s="1"/>
  <c r="A30" i="1" s="1"/>
  <c r="A31" i="1" s="1"/>
  <c r="A32" i="1" s="1"/>
  <c r="A33" i="1" s="1"/>
  <c r="A34" i="1" s="1"/>
  <c r="A35" i="1" s="1"/>
  <c r="A36" i="1" s="1"/>
  <c r="A37" i="1" s="1"/>
  <c r="A39" i="1" s="1"/>
  <c r="A40" i="1" s="1"/>
  <c r="A41" i="1" s="1"/>
  <c r="A42" i="1" s="1"/>
  <c r="A43" i="1" s="1"/>
  <c r="A44" i="1" s="1"/>
  <c r="A45" i="1" s="1"/>
  <c r="A46" i="1" s="1"/>
  <c r="A47" i="1" s="1"/>
  <c r="A48" i="1" s="1"/>
  <c r="A49" i="1" s="1"/>
  <c r="A50" i="1" s="1"/>
  <c r="A51"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3" i="1" s="1"/>
  <c r="A84" i="1" s="1"/>
  <c r="A85"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1" i="1" s="1"/>
  <c r="A312" i="1" s="1"/>
  <c r="A313" i="1" s="1"/>
  <c r="A316" i="1" s="1"/>
  <c r="A317" i="1" s="1"/>
  <c r="A318" i="1" s="1"/>
  <c r="A319" i="1" s="1"/>
  <c r="A321" i="1" s="1"/>
  <c r="A322" i="1" s="1"/>
  <c r="A323" i="1" s="1"/>
  <c r="A324" i="1" s="1"/>
  <c r="A325" i="1" s="1"/>
  <c r="A326" i="1" s="1"/>
  <c r="A327" i="1" s="1"/>
  <c r="A329" i="1" s="1"/>
  <c r="A330" i="1" s="1"/>
  <c r="A331" i="1" s="1"/>
  <c r="A332" i="1" s="1"/>
  <c r="A333" i="1" s="1"/>
  <c r="A334" i="1" s="1"/>
  <c r="A335" i="1" s="1"/>
  <c r="A336" i="1" s="1"/>
  <c r="A337" i="1" s="1"/>
  <c r="A338" i="1" s="1"/>
  <c r="A339" i="1" s="1"/>
  <c r="A340" i="1" s="1"/>
  <c r="A341" i="1" s="1"/>
  <c r="A342" i="1" s="1"/>
  <c r="A343" i="1" s="1"/>
  <c r="A345" i="1" s="1"/>
  <c r="A346" i="1" s="1"/>
  <c r="A347" i="1" s="1"/>
  <c r="A348" i="1" s="1"/>
  <c r="A349" i="1" s="1"/>
  <c r="A350"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7" i="1" s="1"/>
  <c r="A378" i="1" s="1"/>
  <c r="A379" i="1" s="1"/>
  <c r="A380" i="1" s="1"/>
  <c r="A381" i="1" s="1"/>
  <c r="A382" i="1" s="1"/>
  <c r="A383" i="1" s="1"/>
  <c r="A384" i="1" s="1"/>
  <c r="A386" i="1" s="1"/>
  <c r="A387" i="1" s="1"/>
  <c r="A388" i="1" s="1"/>
  <c r="A389" i="1" s="1"/>
  <c r="A390" i="1" s="1"/>
  <c r="A391" i="1" s="1"/>
  <c r="A392" i="1" s="1"/>
  <c r="A393" i="1" s="1"/>
  <c r="A394" i="1" s="1"/>
  <c r="A395" i="1" s="1"/>
  <c r="A396" i="1" s="1"/>
  <c r="A397" i="1" s="1"/>
  <c r="A399" i="1" s="1"/>
  <c r="A400" i="1" s="1"/>
  <c r="A401"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2" i="1" s="1"/>
  <c r="A623" i="1" s="1"/>
  <c r="A624" i="1" s="1"/>
  <c r="A625" i="1" s="1"/>
  <c r="A626" i="1" s="1"/>
  <c r="A627" i="1" s="1"/>
  <c r="A628" i="1" s="1"/>
  <c r="A629"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5" i="1" s="1"/>
  <c r="A766" i="1" s="1"/>
  <c r="A767" i="1" s="1"/>
  <c r="A768" i="1" s="1"/>
  <c r="A769" i="1" s="1"/>
  <c r="A770" i="1" s="1"/>
  <c r="A771" i="1" s="1"/>
  <c r="A772"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4" i="1" s="1"/>
  <c r="A905" i="1" s="1"/>
  <c r="A906" i="1" s="1"/>
  <c r="A907" i="1" s="1"/>
  <c r="A908" i="1" s="1"/>
  <c r="A909" i="1" s="1"/>
  <c r="A910" i="1" s="1"/>
  <c r="A911"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7" i="1" s="1"/>
  <c r="A1048" i="1" s="1"/>
  <c r="A1049" i="1" s="1"/>
  <c r="A1050" i="1" s="1"/>
  <c r="A1051" i="1" s="1"/>
  <c r="A1052" i="1" s="1"/>
  <c r="A1053" i="1" s="1"/>
  <c r="A1054" i="1" s="1"/>
  <c r="A1057" i="1" s="1"/>
  <c r="A1058" i="1" s="1"/>
  <c r="A1059"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1147" i="1" s="1"/>
  <c r="A1148" i="1" s="1"/>
  <c r="A1149" i="1" s="1"/>
  <c r="A1150" i="1" s="1"/>
  <c r="A1151" i="1" s="1"/>
  <c r="A1152" i="1" s="1"/>
  <c r="A1153" i="1" s="1"/>
  <c r="A1154" i="1" s="1"/>
  <c r="A1156" i="1" s="1"/>
  <c r="A1157" i="1" s="1"/>
  <c r="A1158" i="1" s="1"/>
  <c r="A1159" i="1" s="1"/>
  <c r="A1160" i="1" s="1"/>
  <c r="A1161" i="1" s="1"/>
  <c r="A1162" i="1" s="1"/>
  <c r="A1163" i="1" s="1"/>
  <c r="A1164" i="1" s="1"/>
  <c r="A1165" i="1" s="1"/>
  <c r="A1166" i="1" s="1"/>
  <c r="A1167" i="1" s="1"/>
  <c r="A1168" i="1" s="1"/>
  <c r="A1169" i="1" s="1"/>
  <c r="A1170" i="1" s="1"/>
  <c r="A1171" i="1" s="1"/>
  <c r="A1172" i="1" s="1"/>
  <c r="A1173" i="1" s="1"/>
  <c r="A1174" i="1" s="1"/>
  <c r="A1175" i="1" s="1"/>
  <c r="A1176" i="1" s="1"/>
  <c r="A1177" i="1" s="1"/>
  <c r="A1178" i="1" s="1"/>
  <c r="A1179" i="1" s="1"/>
  <c r="A1180" i="1" s="1"/>
  <c r="A1181" i="1" s="1"/>
  <c r="A1182" i="1" s="1"/>
  <c r="A1183" i="1" s="1"/>
  <c r="A1184" i="1" s="1"/>
  <c r="A1185" i="1" s="1"/>
  <c r="A1186" i="1" s="1"/>
  <c r="A1187" i="1" s="1"/>
  <c r="A1188" i="1" s="1"/>
  <c r="A1189" i="1" s="1"/>
  <c r="A1190" i="1" s="1"/>
  <c r="A1191" i="1" s="1"/>
  <c r="A1192" i="1" s="1"/>
  <c r="A1193" i="1" s="1"/>
  <c r="A1194" i="1" s="1"/>
  <c r="A1195" i="1" s="1"/>
  <c r="A1196" i="1" s="1"/>
  <c r="A1197" i="1" s="1"/>
  <c r="A1198" i="1" s="1"/>
  <c r="A1199" i="1" s="1"/>
  <c r="A1200" i="1" s="1"/>
  <c r="A1201" i="1" s="1"/>
  <c r="A1202" i="1" s="1"/>
  <c r="A1203" i="1" s="1"/>
  <c r="A1204" i="1" s="1"/>
  <c r="A1205" i="1" s="1"/>
  <c r="A1206" i="1" s="1"/>
  <c r="A1207" i="1" s="1"/>
  <c r="A1208" i="1" s="1"/>
  <c r="A1210" i="1" s="1"/>
  <c r="A1211" i="1" s="1"/>
  <c r="A1212" i="1" s="1"/>
  <c r="A1213" i="1" s="1"/>
  <c r="A1214" i="1" s="1"/>
  <c r="A1215" i="1" s="1"/>
  <c r="A1216" i="1" s="1"/>
  <c r="A1217" i="1" s="1"/>
  <c r="A1219" i="1" s="1"/>
  <c r="A1220" i="1" s="1"/>
  <c r="A1221" i="1" s="1"/>
  <c r="A1222" i="1" s="1"/>
  <c r="A1223" i="1" s="1"/>
  <c r="A1224" i="1" s="1"/>
  <c r="A1225" i="1" s="1"/>
  <c r="A1226" i="1" s="1"/>
  <c r="A1227" i="1" s="1"/>
  <c r="A1228" i="1" s="1"/>
  <c r="A1229" i="1" s="1"/>
  <c r="A1230" i="1" s="1"/>
  <c r="A1231" i="1" s="1"/>
  <c r="A1232" i="1" s="1"/>
  <c r="A1233" i="1" s="1"/>
  <c r="A1234" i="1" s="1"/>
  <c r="A1235" i="1" s="1"/>
  <c r="A1236" i="1" s="1"/>
  <c r="A1237" i="1" s="1"/>
  <c r="A1238" i="1" s="1"/>
  <c r="A1239" i="1" s="1"/>
  <c r="A1240" i="1" s="1"/>
  <c r="A1241" i="1" s="1"/>
  <c r="A1242" i="1" s="1"/>
  <c r="A1243" i="1" s="1"/>
  <c r="A1244" i="1" s="1"/>
  <c r="A1245" i="1" s="1"/>
  <c r="A1247" i="1" s="1"/>
  <c r="A1248" i="1" s="1"/>
  <c r="A1249" i="1" s="1"/>
  <c r="A1250" i="1" s="1"/>
  <c r="A1251" i="1" s="1"/>
  <c r="A1252" i="1" s="1"/>
  <c r="A1253" i="1" s="1"/>
  <c r="A1254" i="1" s="1"/>
  <c r="A1256" i="1" s="1"/>
  <c r="A1257" i="1" s="1"/>
  <c r="A1258" i="1" s="1"/>
  <c r="A1259" i="1" s="1"/>
  <c r="A1260" i="1" s="1"/>
  <c r="A1261" i="1" s="1"/>
  <c r="A1262" i="1" s="1"/>
  <c r="A1264" i="1" s="1"/>
  <c r="A1265" i="1" s="1"/>
  <c r="A1267" i="1" s="1"/>
  <c r="A1268" i="1" s="1"/>
  <c r="A1269" i="1" s="1"/>
  <c r="A1270" i="1" s="1"/>
  <c r="A1272" i="1" s="1"/>
  <c r="A1273" i="1" s="1"/>
  <c r="A1274" i="1" s="1"/>
  <c r="A1275" i="1" s="1"/>
  <c r="A1278" i="1" s="1"/>
  <c r="A1279" i="1" s="1"/>
  <c r="A1280" i="1" s="1"/>
  <c r="A1281" i="1" s="1"/>
  <c r="A1282" i="1" s="1"/>
  <c r="A1285" i="1" s="1"/>
  <c r="A1286" i="1" s="1"/>
  <c r="A1287" i="1" s="1"/>
  <c r="A1288" i="1" s="1"/>
  <c r="A1289" i="1" s="1"/>
  <c r="A1290" i="1" s="1"/>
  <c r="A1291" i="1" s="1"/>
  <c r="A1292" i="1" s="1"/>
  <c r="A1293" i="1" s="1"/>
  <c r="A1294" i="1" s="1"/>
  <c r="A1295" i="1" s="1"/>
  <c r="A1296" i="1" s="1"/>
  <c r="A1297" i="1" s="1"/>
  <c r="A1298" i="1" s="1"/>
  <c r="A1299" i="1" s="1"/>
  <c r="A1300" i="1" s="1"/>
  <c r="A1301" i="1" s="1"/>
  <c r="A1302" i="1" s="1"/>
  <c r="A1303" i="1" s="1"/>
  <c r="A1304" i="1" s="1"/>
  <c r="A1305" i="1" s="1"/>
  <c r="A1306" i="1" s="1"/>
  <c r="A1307" i="1" s="1"/>
  <c r="A1308" i="1" s="1"/>
  <c r="A1309" i="1" s="1"/>
  <c r="A1310" i="1" s="1"/>
  <c r="A1311" i="1" s="1"/>
  <c r="A1312" i="1" s="1"/>
  <c r="A1313" i="1" s="1"/>
  <c r="A1314" i="1" s="1"/>
  <c r="A1315" i="1" s="1"/>
  <c r="A1316" i="1" s="1"/>
  <c r="A1317" i="1" s="1"/>
  <c r="A1318" i="1" s="1"/>
  <c r="A1319" i="1" s="1"/>
  <c r="A1320" i="1" s="1"/>
  <c r="A1321" i="1" s="1"/>
  <c r="A1322" i="1" s="1"/>
  <c r="A1323" i="1" s="1"/>
  <c r="A1324" i="1" s="1"/>
  <c r="A1325" i="1" s="1"/>
  <c r="A1326" i="1" s="1"/>
  <c r="A1327" i="1" s="1"/>
  <c r="A1328" i="1" s="1"/>
  <c r="A1329" i="1" s="1"/>
  <c r="A1330" i="1" s="1"/>
  <c r="A1331" i="1" s="1"/>
  <c r="A1332" i="1" s="1"/>
  <c r="A1333" i="1" s="1"/>
  <c r="A1334" i="1" s="1"/>
  <c r="A1335" i="1" s="1"/>
  <c r="A1336" i="1" s="1"/>
  <c r="A1337" i="1" s="1"/>
  <c r="A1338" i="1" s="1"/>
  <c r="A1339" i="1" s="1"/>
  <c r="A1340" i="1" s="1"/>
  <c r="A1341" i="1" s="1"/>
  <c r="A1342" i="1" s="1"/>
  <c r="A1343" i="1" s="1"/>
  <c r="A1344" i="1" s="1"/>
  <c r="A1345" i="1" s="1"/>
  <c r="A1346" i="1" s="1"/>
  <c r="A1347" i="1" s="1"/>
  <c r="A1348" i="1" s="1"/>
  <c r="A1349" i="1" s="1"/>
  <c r="A1350" i="1" s="1"/>
  <c r="A1351" i="1" s="1"/>
  <c r="A1352" i="1" s="1"/>
  <c r="A1353" i="1" s="1"/>
  <c r="A1354" i="1" s="1"/>
  <c r="A1355" i="1" s="1"/>
  <c r="A1356" i="1" s="1"/>
  <c r="A1357" i="1" s="1"/>
  <c r="A1358" i="1" s="1"/>
  <c r="A1359" i="1" s="1"/>
  <c r="A1360" i="1" s="1"/>
  <c r="A1361" i="1" s="1"/>
  <c r="A1362" i="1" s="1"/>
  <c r="A1363" i="1" s="1"/>
  <c r="A1364" i="1" s="1"/>
  <c r="A1365" i="1" s="1"/>
  <c r="A1366" i="1" s="1"/>
  <c r="A1367" i="1" s="1"/>
  <c r="A1368" i="1" s="1"/>
  <c r="A1369" i="1" s="1"/>
  <c r="A1370" i="1" s="1"/>
  <c r="A1371" i="1" s="1"/>
  <c r="A1372" i="1" s="1"/>
  <c r="A1373" i="1" s="1"/>
  <c r="A1374" i="1" s="1"/>
  <c r="A1375" i="1" s="1"/>
  <c r="A1376" i="1" s="1"/>
  <c r="A1377" i="1" s="1"/>
  <c r="A1378" i="1" s="1"/>
  <c r="A1379" i="1" s="1"/>
  <c r="A1380" i="1" s="1"/>
  <c r="A1381" i="1" s="1"/>
  <c r="A1382" i="1" s="1"/>
  <c r="A1383" i="1" s="1"/>
  <c r="A1384" i="1" s="1"/>
  <c r="A1385" i="1" s="1"/>
  <c r="A1386" i="1" s="1"/>
  <c r="A1387" i="1" s="1"/>
  <c r="A1388" i="1" s="1"/>
  <c r="A1389" i="1" s="1"/>
  <c r="A1390" i="1" s="1"/>
  <c r="A1391" i="1" s="1"/>
  <c r="A1392" i="1" s="1"/>
  <c r="A1393" i="1" s="1"/>
  <c r="A1394" i="1" s="1"/>
  <c r="A1395" i="1" s="1"/>
  <c r="A1396" i="1" s="1"/>
  <c r="A1397" i="1" s="1"/>
  <c r="A1398" i="1" s="1"/>
  <c r="A1399" i="1" s="1"/>
  <c r="A1400" i="1" s="1"/>
  <c r="A1401" i="1" s="1"/>
  <c r="A1402" i="1" s="1"/>
  <c r="A1403" i="1" s="1"/>
  <c r="A1404" i="1" s="1"/>
  <c r="A1405" i="1" s="1"/>
  <c r="A1406" i="1" s="1"/>
  <c r="A1407" i="1" s="1"/>
  <c r="A1408" i="1" s="1"/>
  <c r="A1409" i="1" s="1"/>
  <c r="A1410" i="1" s="1"/>
  <c r="A1411" i="1" s="1"/>
  <c r="A1412" i="1" s="1"/>
  <c r="A1413" i="1" s="1"/>
  <c r="A1414" i="1" s="1"/>
  <c r="A1415" i="1" s="1"/>
  <c r="A1416" i="1" s="1"/>
  <c r="A1417" i="1" s="1"/>
  <c r="A1418" i="1" s="1"/>
  <c r="A1419" i="1" s="1"/>
  <c r="A1420" i="1" s="1"/>
  <c r="A1421" i="1" s="1"/>
  <c r="A1422" i="1" s="1"/>
  <c r="A1423" i="1" s="1"/>
  <c r="A1424" i="1" s="1"/>
  <c r="A1425" i="1" s="1"/>
  <c r="A1426" i="1" s="1"/>
  <c r="A1427" i="1" s="1"/>
  <c r="A1428" i="1" s="1"/>
  <c r="A1429" i="1" s="1"/>
  <c r="A1430" i="1" s="1"/>
  <c r="A1431" i="1" s="1"/>
  <c r="A1432" i="1" s="1"/>
  <c r="A1433" i="1" s="1"/>
  <c r="A1434" i="1" s="1"/>
  <c r="A1435" i="1" s="1"/>
  <c r="A1436" i="1" s="1"/>
  <c r="A1437" i="1" s="1"/>
  <c r="A1438" i="1" s="1"/>
  <c r="A1439" i="1" s="1"/>
  <c r="A1440" i="1" s="1"/>
  <c r="A1441" i="1" s="1"/>
  <c r="A1442" i="1" s="1"/>
  <c r="A1443" i="1" s="1"/>
  <c r="A1444" i="1" s="1"/>
  <c r="A1445" i="1" s="1"/>
  <c r="A1446" i="1" s="1"/>
  <c r="A1447" i="1" s="1"/>
  <c r="A1448" i="1" s="1"/>
  <c r="A1449" i="1" s="1"/>
  <c r="A1450" i="1" s="1"/>
  <c r="A1451" i="1" s="1"/>
  <c r="A1452" i="1" s="1"/>
  <c r="A1453" i="1" s="1"/>
  <c r="A1454" i="1" s="1"/>
  <c r="A1455" i="1" s="1"/>
  <c r="A1456" i="1" s="1"/>
  <c r="A1457" i="1" s="1"/>
  <c r="A1458" i="1" s="1"/>
  <c r="A1459" i="1" s="1"/>
  <c r="A1460" i="1" s="1"/>
  <c r="A1461" i="1" s="1"/>
  <c r="A1462" i="1" s="1"/>
  <c r="A1463" i="1" s="1"/>
  <c r="A1464" i="1" s="1"/>
  <c r="A1465" i="1" s="1"/>
  <c r="A1466" i="1" s="1"/>
  <c r="A1467" i="1" s="1"/>
  <c r="A1468" i="1" s="1"/>
  <c r="A1469" i="1" s="1"/>
  <c r="A1470" i="1" s="1"/>
  <c r="A1471" i="1" s="1"/>
  <c r="A1472" i="1" s="1"/>
  <c r="A1473" i="1" s="1"/>
  <c r="A1474" i="1" s="1"/>
  <c r="A1475" i="1" s="1"/>
  <c r="A1476" i="1" s="1"/>
  <c r="A1477" i="1" s="1"/>
  <c r="A1478" i="1" s="1"/>
  <c r="A1479" i="1" s="1"/>
  <c r="A1480" i="1" s="1"/>
  <c r="A1481" i="1" s="1"/>
  <c r="A1482" i="1" s="1"/>
  <c r="A1483" i="1" s="1"/>
  <c r="A1484" i="1" s="1"/>
  <c r="A1485" i="1" s="1"/>
  <c r="A1486" i="1" s="1"/>
  <c r="A1488" i="1" s="1"/>
  <c r="A1489" i="1" s="1"/>
  <c r="A1490" i="1" s="1"/>
  <c r="A1491" i="1" s="1"/>
  <c r="A1492" i="1" s="1"/>
  <c r="A1493" i="1" s="1"/>
  <c r="A1494" i="1" s="1"/>
  <c r="A1495" i="1" s="1"/>
  <c r="A1496" i="1" s="1"/>
  <c r="A1497" i="1" s="1"/>
  <c r="A1498" i="1" s="1"/>
  <c r="A1499" i="1" s="1"/>
  <c r="A1500" i="1" s="1"/>
  <c r="A1501" i="1" s="1"/>
  <c r="A1502" i="1" s="1"/>
  <c r="A1503" i="1" s="1"/>
  <c r="A1504" i="1" s="1"/>
  <c r="A1505" i="1" s="1"/>
  <c r="A1506" i="1" s="1"/>
  <c r="A1507" i="1" s="1"/>
  <c r="A1508" i="1" s="1"/>
  <c r="A1509" i="1" s="1"/>
  <c r="A1510" i="1" s="1"/>
  <c r="A1511" i="1" s="1"/>
  <c r="A1512" i="1" s="1"/>
  <c r="A1513" i="1" s="1"/>
  <c r="A1514" i="1" s="1"/>
  <c r="A1515" i="1" s="1"/>
  <c r="A1516" i="1" s="1"/>
  <c r="A1517" i="1" s="1"/>
  <c r="A1518" i="1" s="1"/>
  <c r="A1519" i="1" s="1"/>
  <c r="A1520" i="1" s="1"/>
  <c r="A1523" i="1" s="1"/>
  <c r="A1524" i="1" s="1"/>
  <c r="A1525" i="1" s="1"/>
  <c r="A1526" i="1" s="1"/>
  <c r="A1527" i="1" s="1"/>
  <c r="A1528" i="1" s="1"/>
  <c r="A1529" i="1" s="1"/>
  <c r="A1530" i="1" s="1"/>
  <c r="A1531" i="1" s="1"/>
  <c r="A1532" i="1" s="1"/>
  <c r="A1533" i="1" s="1"/>
  <c r="A1534" i="1" s="1"/>
  <c r="A1535" i="1" s="1"/>
  <c r="A1536" i="1" s="1"/>
  <c r="A1537" i="1" s="1"/>
  <c r="A1538" i="1" s="1"/>
  <c r="A1539" i="1" s="1"/>
  <c r="A1540" i="1" s="1"/>
  <c r="A1541" i="1" s="1"/>
  <c r="A1542" i="1" s="1"/>
  <c r="A1543" i="1" s="1"/>
  <c r="A1544" i="1" s="1"/>
  <c r="A1545" i="1" s="1"/>
  <c r="A1546" i="1" s="1"/>
  <c r="A1547" i="1" s="1"/>
  <c r="A1548" i="1" s="1"/>
  <c r="A1549" i="1" s="1"/>
  <c r="A1550" i="1" s="1"/>
  <c r="A1551" i="1" s="1"/>
  <c r="A1552" i="1" s="1"/>
  <c r="A1553" i="1" s="1"/>
  <c r="A1554" i="1" s="1"/>
  <c r="A1555" i="1" s="1"/>
  <c r="A1556" i="1" s="1"/>
  <c r="A1557" i="1" s="1"/>
  <c r="A1558" i="1" s="1"/>
  <c r="A1559" i="1" s="1"/>
  <c r="A1560" i="1" s="1"/>
  <c r="A1561" i="1" s="1"/>
  <c r="A1562" i="1" s="1"/>
  <c r="A1563" i="1" s="1"/>
  <c r="A1564" i="1" s="1"/>
  <c r="A1565" i="1" s="1"/>
  <c r="A1566" i="1" s="1"/>
  <c r="A1567" i="1" s="1"/>
  <c r="A1568" i="1" s="1"/>
  <c r="A1569" i="1" s="1"/>
  <c r="A1570" i="1" s="1"/>
  <c r="A1571" i="1" s="1"/>
  <c r="A1572" i="1" s="1"/>
  <c r="A1573" i="1" s="1"/>
  <c r="A1574" i="1" s="1"/>
  <c r="A1575" i="1" s="1"/>
  <c r="A1576" i="1" s="1"/>
  <c r="A1577" i="1" s="1"/>
  <c r="A1578" i="1" s="1"/>
  <c r="A1579" i="1" s="1"/>
  <c r="A1580" i="1" s="1"/>
  <c r="A1581" i="1" s="1"/>
  <c r="A1582" i="1" s="1"/>
  <c r="A1583" i="1" s="1"/>
  <c r="A1584" i="1" s="1"/>
  <c r="A1585" i="1" s="1"/>
  <c r="A1586" i="1" s="1"/>
  <c r="A1587" i="1" s="1"/>
  <c r="A1588" i="1" s="1"/>
  <c r="A1589" i="1" s="1"/>
  <c r="A1590" i="1" s="1"/>
  <c r="A1591" i="1" s="1"/>
  <c r="A1592" i="1" s="1"/>
  <c r="A1593" i="1" s="1"/>
  <c r="A1594" i="1" s="1"/>
  <c r="A1595" i="1" s="1"/>
  <c r="A1596" i="1" s="1"/>
  <c r="A1597" i="1" s="1"/>
  <c r="A1598" i="1" s="1"/>
  <c r="A1599" i="1" s="1"/>
  <c r="A1600" i="1" s="1"/>
  <c r="A1601" i="1" s="1"/>
  <c r="A1602" i="1" s="1"/>
  <c r="A1603" i="1" s="1"/>
  <c r="A1604" i="1" s="1"/>
  <c r="A1605" i="1" s="1"/>
  <c r="A1606" i="1" s="1"/>
  <c r="A1607" i="1" s="1"/>
  <c r="A1608" i="1" s="1"/>
  <c r="A1609" i="1" s="1"/>
  <c r="A1610" i="1" s="1"/>
  <c r="A1611" i="1" s="1"/>
  <c r="A1612" i="1" s="1"/>
  <c r="A1613" i="1" s="1"/>
  <c r="A1614" i="1" s="1"/>
  <c r="A1615" i="1" s="1"/>
  <c r="A1616" i="1" s="1"/>
  <c r="A1617" i="1" s="1"/>
  <c r="A1618" i="1" s="1"/>
  <c r="A1619" i="1" s="1"/>
  <c r="A1620" i="1" s="1"/>
  <c r="A1621" i="1" s="1"/>
  <c r="A1622" i="1" s="1"/>
  <c r="A1623" i="1" s="1"/>
  <c r="A1624" i="1" s="1"/>
  <c r="A1625" i="1" s="1"/>
  <c r="A1626" i="1" s="1"/>
  <c r="A1627" i="1" s="1"/>
  <c r="A1628" i="1" s="1"/>
  <c r="A1629" i="1" s="1"/>
  <c r="A1630" i="1" s="1"/>
  <c r="A1631" i="1" s="1"/>
  <c r="A1632" i="1" s="1"/>
  <c r="A1633" i="1" s="1"/>
  <c r="A1634" i="1" s="1"/>
  <c r="A1635" i="1" s="1"/>
  <c r="A1636" i="1" s="1"/>
  <c r="A1637" i="1" s="1"/>
  <c r="A1638" i="1" s="1"/>
  <c r="A1639" i="1" s="1"/>
  <c r="A1640" i="1" s="1"/>
  <c r="A1641" i="1" s="1"/>
  <c r="A1642" i="1" s="1"/>
  <c r="A1643" i="1" s="1"/>
  <c r="A1644" i="1" s="1"/>
  <c r="A1645" i="1" s="1"/>
  <c r="A1646" i="1" s="1"/>
  <c r="A1647" i="1" s="1"/>
  <c r="A1648" i="1" s="1"/>
  <c r="A1649" i="1" s="1"/>
  <c r="A1650" i="1" s="1"/>
  <c r="A1651" i="1" s="1"/>
  <c r="A1652" i="1" s="1"/>
  <c r="A1653" i="1" s="1"/>
  <c r="A1654" i="1" s="1"/>
  <c r="A1655" i="1" s="1"/>
  <c r="A1656" i="1" s="1"/>
  <c r="A1657" i="1" s="1"/>
  <c r="A1658" i="1" s="1"/>
  <c r="A1659" i="1" s="1"/>
  <c r="A1660" i="1" s="1"/>
  <c r="A1661" i="1" s="1"/>
  <c r="A1662" i="1" s="1"/>
  <c r="A1663" i="1" s="1"/>
  <c r="A1664" i="1" s="1"/>
  <c r="A1665" i="1" s="1"/>
  <c r="A1666" i="1" s="1"/>
  <c r="A1667" i="1" s="1"/>
  <c r="A1668" i="1" s="1"/>
  <c r="A1669" i="1" s="1"/>
  <c r="A1670" i="1" s="1"/>
  <c r="A1671" i="1" s="1"/>
  <c r="A1672" i="1" s="1"/>
  <c r="A1673" i="1" s="1"/>
  <c r="A1674" i="1" s="1"/>
  <c r="A1676" i="1" s="1"/>
  <c r="A1677" i="1" s="1"/>
  <c r="A1678" i="1" s="1"/>
  <c r="A1679" i="1" s="1"/>
  <c r="A1680" i="1" s="1"/>
  <c r="A1681" i="1" s="1"/>
  <c r="A1682" i="1" s="1"/>
  <c r="A1684" i="1" s="1"/>
  <c r="A1685" i="1" s="1"/>
  <c r="A1686" i="1" s="1"/>
  <c r="A1687" i="1" s="1"/>
  <c r="A1688" i="1" s="1"/>
  <c r="A1689" i="1" s="1"/>
  <c r="A1690" i="1" s="1"/>
  <c r="A1691" i="1" s="1"/>
  <c r="A1692" i="1" s="1"/>
  <c r="A1693" i="1" s="1"/>
  <c r="A1694" i="1" s="1"/>
  <c r="A1695" i="1" s="1"/>
  <c r="A1696" i="1" s="1"/>
  <c r="A1697" i="1" s="1"/>
  <c r="A1698" i="1" s="1"/>
  <c r="A1699" i="1" s="1"/>
  <c r="A1700" i="1" s="1"/>
  <c r="A1701" i="1" s="1"/>
  <c r="A1702" i="1" s="1"/>
  <c r="A1703" i="1" s="1"/>
  <c r="A1704" i="1" s="1"/>
  <c r="A1705" i="1" s="1"/>
  <c r="A1706" i="1" s="1"/>
  <c r="A1707" i="1" s="1"/>
  <c r="A1708" i="1" s="1"/>
  <c r="A1709" i="1" s="1"/>
  <c r="A1710" i="1" s="1"/>
  <c r="A1711" i="1" s="1"/>
  <c r="A1712" i="1" s="1"/>
  <c r="A1713" i="1" s="1"/>
  <c r="A1714" i="1" s="1"/>
  <c r="A1715" i="1" s="1"/>
  <c r="A1716" i="1" s="1"/>
  <c r="A1717" i="1" s="1"/>
  <c r="A1718" i="1" s="1"/>
  <c r="A1719" i="1" s="1"/>
  <c r="A1720" i="1" s="1"/>
  <c r="A1721" i="1" s="1"/>
  <c r="A1722" i="1" s="1"/>
  <c r="A1723" i="1" s="1"/>
  <c r="A1724" i="1" s="1"/>
  <c r="A1725" i="1" s="1"/>
  <c r="A1726" i="1" s="1"/>
  <c r="A1727" i="1" s="1"/>
  <c r="A1728" i="1" s="1"/>
  <c r="A1729" i="1" s="1"/>
  <c r="A1730" i="1" s="1"/>
  <c r="A1731" i="1" s="1"/>
  <c r="A1732" i="1" s="1"/>
  <c r="A1733" i="1" s="1"/>
  <c r="A1734" i="1" s="1"/>
  <c r="A1735" i="1" s="1"/>
  <c r="A1736" i="1" s="1"/>
  <c r="A1737" i="1" s="1"/>
  <c r="A1738" i="1" s="1"/>
  <c r="A1739" i="1" s="1"/>
  <c r="A1740" i="1" s="1"/>
  <c r="A1741" i="1" s="1"/>
  <c r="A1742" i="1" s="1"/>
  <c r="A1743" i="1" s="1"/>
  <c r="A1744" i="1" s="1"/>
  <c r="A1745" i="1" s="1"/>
  <c r="A1746" i="1" s="1"/>
  <c r="A1747" i="1" s="1"/>
  <c r="A1748" i="1" s="1"/>
  <c r="A1749" i="1" s="1"/>
  <c r="A1750" i="1" s="1"/>
  <c r="A1751" i="1" s="1"/>
  <c r="A1752" i="1" s="1"/>
  <c r="A1753" i="1" s="1"/>
  <c r="A1754" i="1" s="1"/>
  <c r="A1755" i="1" s="1"/>
  <c r="A1756" i="1" s="1"/>
  <c r="A1757" i="1" s="1"/>
  <c r="A1758" i="1" s="1"/>
  <c r="A1759" i="1" s="1"/>
  <c r="A1760" i="1" s="1"/>
  <c r="A1761" i="1" s="1"/>
  <c r="A1762" i="1" s="1"/>
  <c r="A1763" i="1" s="1"/>
  <c r="A1764" i="1" s="1"/>
  <c r="A1765" i="1" s="1"/>
  <c r="A1766" i="1" s="1"/>
  <c r="A1767" i="1" s="1"/>
  <c r="A1768" i="1" s="1"/>
  <c r="A1769" i="1" s="1"/>
  <c r="A1770" i="1" s="1"/>
  <c r="A1771" i="1" s="1"/>
  <c r="A1772" i="1" s="1"/>
  <c r="A1773" i="1" s="1"/>
  <c r="A1774" i="1" s="1"/>
  <c r="A1775" i="1" s="1"/>
  <c r="A1776" i="1" s="1"/>
  <c r="A1777" i="1" s="1"/>
  <c r="A1778" i="1" s="1"/>
  <c r="A1779" i="1" s="1"/>
  <c r="A1780" i="1" s="1"/>
  <c r="A1781" i="1" s="1"/>
  <c r="A1782" i="1" s="1"/>
  <c r="A1783" i="1" s="1"/>
  <c r="A1784" i="1" s="1"/>
  <c r="A1785" i="1" s="1"/>
  <c r="A1786" i="1" s="1"/>
  <c r="A1787" i="1" s="1"/>
  <c r="A1788" i="1" s="1"/>
  <c r="A1789" i="1" s="1"/>
  <c r="A1790" i="1" s="1"/>
  <c r="A1791" i="1" s="1"/>
  <c r="A1792" i="1" s="1"/>
  <c r="A1793" i="1" s="1"/>
  <c r="A1794" i="1" s="1"/>
  <c r="A1795" i="1" s="1"/>
  <c r="A1796" i="1" s="1"/>
  <c r="A1797" i="1" s="1"/>
  <c r="A1798" i="1" s="1"/>
  <c r="A1799" i="1" s="1"/>
  <c r="A1800" i="1" s="1"/>
  <c r="A1801" i="1" s="1"/>
  <c r="A1802" i="1" s="1"/>
  <c r="A1804" i="1" s="1"/>
  <c r="A1805" i="1" s="1"/>
  <c r="A1806" i="1" s="1"/>
  <c r="A1807" i="1" s="1"/>
  <c r="A1808" i="1" s="1"/>
  <c r="A1809" i="1" s="1"/>
  <c r="A1810" i="1" s="1"/>
  <c r="A1811" i="1" s="1"/>
  <c r="A1812" i="1" s="1"/>
  <c r="A1813" i="1" s="1"/>
  <c r="A1814" i="1" s="1"/>
  <c r="A1815" i="1" s="1"/>
  <c r="A1816" i="1" s="1"/>
  <c r="A1817" i="1" s="1"/>
  <c r="A1818" i="1" s="1"/>
  <c r="A1819" i="1" s="1"/>
  <c r="A1820" i="1" s="1"/>
  <c r="A1821" i="1" s="1"/>
  <c r="A1822" i="1" s="1"/>
  <c r="A1823" i="1" s="1"/>
  <c r="A1824" i="1" s="1"/>
  <c r="A1825" i="1" s="1"/>
  <c r="A1826" i="1" s="1"/>
  <c r="A1827" i="1" s="1"/>
  <c r="A1828" i="1" s="1"/>
  <c r="A1829" i="1" s="1"/>
  <c r="A1830" i="1" s="1"/>
  <c r="A1831" i="1" s="1"/>
  <c r="A1832" i="1" s="1"/>
  <c r="A1833" i="1" s="1"/>
  <c r="A1834" i="1" s="1"/>
  <c r="A1836" i="1" s="1"/>
  <c r="A1837" i="1" s="1"/>
  <c r="A1838" i="1" s="1"/>
  <c r="A1840" i="1" s="1"/>
  <c r="A1841" i="1" s="1"/>
  <c r="A1842" i="1" s="1"/>
  <c r="A1843" i="1" s="1"/>
  <c r="A1844" i="1" s="1"/>
  <c r="A1845" i="1" s="1"/>
  <c r="A1846" i="1" s="1"/>
  <c r="A1847" i="1" s="1"/>
  <c r="A1848" i="1" s="1"/>
  <c r="A1849" i="1" s="1"/>
  <c r="A1850" i="1" s="1"/>
  <c r="A1851" i="1" s="1"/>
  <c r="A1852" i="1" s="1"/>
  <c r="A1854" i="1" s="1"/>
  <c r="A1855" i="1" s="1"/>
  <c r="A1856" i="1" s="1"/>
  <c r="A1857" i="1" s="1"/>
  <c r="A1858" i="1" s="1"/>
  <c r="A1859" i="1" s="1"/>
  <c r="A1860" i="1" s="1"/>
  <c r="A1861" i="1" s="1"/>
  <c r="A1862" i="1" s="1"/>
  <c r="A1863" i="1" s="1"/>
  <c r="A1864" i="1" s="1"/>
  <c r="A1865" i="1" s="1"/>
  <c r="A1866" i="1" s="1"/>
  <c r="A1867" i="1" s="1"/>
  <c r="A1868" i="1" s="1"/>
  <c r="A1869" i="1" s="1"/>
  <c r="A1870" i="1" s="1"/>
  <c r="A1871" i="1" s="1"/>
  <c r="A1872" i="1" s="1"/>
  <c r="A1873" i="1" s="1"/>
  <c r="A1874" i="1" s="1"/>
  <c r="A1875" i="1" s="1"/>
  <c r="A1876" i="1" s="1"/>
  <c r="A1877" i="1" s="1"/>
  <c r="A1878" i="1" s="1"/>
  <c r="A1879" i="1" s="1"/>
  <c r="A1880" i="1" s="1"/>
  <c r="A1881" i="1" s="1"/>
  <c r="A1882" i="1" s="1"/>
  <c r="A1883" i="1" s="1"/>
  <c r="A1884" i="1" s="1"/>
  <c r="A1885" i="1" s="1"/>
  <c r="A1886" i="1" s="1"/>
  <c r="A1887" i="1" s="1"/>
  <c r="A1888" i="1" s="1"/>
  <c r="A1889" i="1" s="1"/>
  <c r="A1890" i="1" s="1"/>
  <c r="A1891" i="1" s="1"/>
  <c r="A1892" i="1" s="1"/>
  <c r="A1893" i="1" s="1"/>
  <c r="A1894" i="1" s="1"/>
  <c r="A1895" i="1" s="1"/>
  <c r="A1896" i="1" s="1"/>
  <c r="A1897" i="1" s="1"/>
  <c r="A1899" i="1" s="1"/>
  <c r="A1900" i="1" s="1"/>
  <c r="A1901" i="1" s="1"/>
  <c r="A1902" i="1" s="1"/>
  <c r="A1905" i="1" s="1"/>
  <c r="A1906" i="1" s="1"/>
  <c r="A1907" i="1" s="1"/>
  <c r="A1908" i="1" s="1"/>
  <c r="A1909" i="1" s="1"/>
  <c r="A1910" i="1" s="1"/>
  <c r="A1911" i="1" s="1"/>
  <c r="A1912" i="1" s="1"/>
  <c r="A1913" i="1" s="1"/>
  <c r="A1914" i="1" s="1"/>
  <c r="A1915" i="1" s="1"/>
  <c r="A1916" i="1" s="1"/>
  <c r="A1917" i="1" s="1"/>
  <c r="A1918" i="1" s="1"/>
  <c r="A1919" i="1" s="1"/>
  <c r="A1920" i="1" s="1"/>
  <c r="A1921" i="1" s="1"/>
  <c r="A1922" i="1" s="1"/>
  <c r="A1923" i="1" s="1"/>
  <c r="A1924" i="1" s="1"/>
  <c r="A1925" i="1" s="1"/>
  <c r="A1926" i="1" s="1"/>
  <c r="A1927" i="1" s="1"/>
  <c r="A1928" i="1" s="1"/>
  <c r="A1929" i="1" s="1"/>
  <c r="A1930" i="1" s="1"/>
  <c r="A1931" i="1" s="1"/>
  <c r="A1932" i="1" s="1"/>
  <c r="A1933" i="1" s="1"/>
  <c r="A1934" i="1" s="1"/>
  <c r="A1935" i="1" s="1"/>
  <c r="A1936" i="1" s="1"/>
  <c r="A1937" i="1" s="1"/>
  <c r="A1938" i="1" s="1"/>
  <c r="A1939" i="1" s="1"/>
  <c r="A1940" i="1" s="1"/>
  <c r="A1941" i="1" s="1"/>
  <c r="A1942" i="1" s="1"/>
  <c r="A1943" i="1" s="1"/>
  <c r="A1944" i="1" s="1"/>
  <c r="A1945" i="1" s="1"/>
  <c r="A1946" i="1" s="1"/>
  <c r="A1947" i="1" s="1"/>
  <c r="A1948" i="1" s="1"/>
  <c r="A1949" i="1" s="1"/>
  <c r="A1950" i="1" s="1"/>
  <c r="A1951" i="1" s="1"/>
  <c r="A1953" i="1" s="1"/>
  <c r="A1954" i="1" s="1"/>
  <c r="A1955" i="1" s="1"/>
  <c r="A1956" i="1" s="1"/>
  <c r="A1957" i="1" s="1"/>
  <c r="A1958" i="1" s="1"/>
  <c r="A1959" i="1" s="1"/>
  <c r="A1960" i="1" s="1"/>
  <c r="A1961" i="1" s="1"/>
  <c r="A1962" i="1" s="1"/>
  <c r="A1963" i="1" s="1"/>
  <c r="A1964" i="1" s="1"/>
  <c r="A1965" i="1" s="1"/>
  <c r="A1966" i="1" s="1"/>
  <c r="A1967" i="1" s="1"/>
  <c r="A1969" i="1" s="1"/>
  <c r="A1970" i="1" s="1"/>
  <c r="A1971" i="1" s="1"/>
  <c r="A1973" i="1" s="1"/>
  <c r="A1974" i="1" s="1"/>
  <c r="J19" i="1"/>
  <c r="I19" i="1"/>
  <c r="H19" i="1"/>
  <c r="K19" i="1" s="1"/>
  <c r="M19" i="1" s="1"/>
  <c r="J18" i="1"/>
  <c r="J17" i="1"/>
  <c r="I17" i="1"/>
  <c r="H17" i="1"/>
  <c r="K17" i="1" s="1"/>
  <c r="M17" i="1" s="1"/>
  <c r="I16" i="1"/>
  <c r="J16" i="1" s="1"/>
  <c r="J15" i="1"/>
  <c r="I15" i="1"/>
  <c r="H15" i="1"/>
  <c r="K15" i="1" s="1"/>
  <c r="M15" i="1" s="1"/>
  <c r="I14" i="1"/>
  <c r="H14" i="1" s="1"/>
  <c r="J13" i="1"/>
  <c r="I13" i="1"/>
  <c r="H13" i="1"/>
  <c r="K13" i="1" s="1"/>
  <c r="M13" i="1" s="1"/>
  <c r="I12" i="1"/>
  <c r="J12" i="1" s="1"/>
  <c r="J11" i="1"/>
  <c r="I11" i="1"/>
  <c r="H11" i="1" s="1"/>
  <c r="K11" i="1" s="1"/>
  <c r="M11" i="1" s="1"/>
  <c r="J10" i="1"/>
  <c r="I10" i="1"/>
  <c r="H10" i="1" s="1"/>
  <c r="K10" i="1" s="1"/>
  <c r="M10" i="1" s="1"/>
  <c r="J9" i="1"/>
  <c r="H9" i="1"/>
  <c r="K9" i="1" s="1"/>
  <c r="M9" i="1" s="1"/>
  <c r="K25" i="1" l="1"/>
  <c r="M25" i="1" s="1"/>
  <c r="K33" i="1"/>
  <c r="M33" i="1" s="1"/>
  <c r="K31" i="1"/>
  <c r="M31" i="1" s="1"/>
  <c r="H12" i="1"/>
  <c r="K12" i="1" s="1"/>
  <c r="M12" i="1" s="1"/>
  <c r="J14" i="1"/>
  <c r="K14" i="1" s="1"/>
  <c r="M14" i="1" s="1"/>
  <c r="H16" i="1"/>
  <c r="K16" i="1" s="1"/>
  <c r="M16" i="1" s="1"/>
  <c r="H24" i="1"/>
  <c r="K24" i="1" s="1"/>
  <c r="M24" i="1" s="1"/>
  <c r="J25" i="1"/>
  <c r="H26" i="1"/>
  <c r="K26" i="1" s="1"/>
  <c r="M26" i="1" s="1"/>
  <c r="J27" i="1"/>
  <c r="K27" i="1" s="1"/>
  <c r="M27" i="1" s="1"/>
  <c r="H28" i="1"/>
  <c r="K28" i="1" s="1"/>
  <c r="M28" i="1" s="1"/>
  <c r="J29" i="1"/>
  <c r="K29" i="1" s="1"/>
  <c r="M29" i="1" s="1"/>
  <c r="H30" i="1"/>
  <c r="K30" i="1" s="1"/>
  <c r="M30" i="1" s="1"/>
  <c r="J31" i="1"/>
  <c r="H32" i="1"/>
  <c r="K32" i="1" s="1"/>
  <c r="M32" i="1" s="1"/>
  <c r="J33" i="1"/>
  <c r="H34" i="1"/>
  <c r="K34" i="1" s="1"/>
  <c r="M34" i="1" s="1"/>
  <c r="J35" i="1"/>
  <c r="K35" i="1" s="1"/>
  <c r="M35" i="1" s="1"/>
  <c r="H36" i="1"/>
  <c r="K36" i="1" s="1"/>
  <c r="M36" i="1" s="1"/>
  <c r="J37" i="1"/>
  <c r="K37" i="1" s="1"/>
  <c r="M37" i="1" s="1"/>
  <c r="J43" i="1"/>
  <c r="K43" i="1" s="1"/>
  <c r="M43" i="1" s="1"/>
  <c r="H44" i="1"/>
  <c r="K44" i="1" s="1"/>
  <c r="M44" i="1" s="1"/>
  <c r="J45" i="1"/>
  <c r="K45" i="1" s="1"/>
  <c r="M45" i="1" s="1"/>
  <c r="H46" i="1"/>
  <c r="K46" i="1" s="1"/>
  <c r="M46" i="1" s="1"/>
  <c r="J47" i="1"/>
  <c r="K47" i="1" s="1"/>
  <c r="M47" i="1" s="1"/>
  <c r="H48" i="1"/>
  <c r="K48" i="1" s="1"/>
  <c r="M48" i="1" s="1"/>
  <c r="J49" i="1"/>
  <c r="K49" i="1" s="1"/>
  <c r="M49" i="1" s="1"/>
  <c r="H50" i="1"/>
  <c r="K50" i="1" s="1"/>
  <c r="M50" i="1" s="1"/>
  <c r="J51" i="1"/>
  <c r="K51" i="1" s="1"/>
  <c r="M51" i="1" s="1"/>
  <c r="H56" i="1"/>
  <c r="K56" i="1" s="1"/>
  <c r="M56" i="1" s="1"/>
  <c r="J60" i="1"/>
  <c r="K60" i="1" s="1"/>
  <c r="M60" i="1" s="1"/>
  <c r="J74" i="1"/>
  <c r="K74" i="1" s="1"/>
  <c r="M74" i="1" s="1"/>
  <c r="H77" i="1"/>
  <c r="K77" i="1" s="1"/>
  <c r="M77" i="1" s="1"/>
  <c r="H80" i="1"/>
  <c r="J80" i="1"/>
  <c r="H94" i="1"/>
  <c r="J94" i="1"/>
  <c r="H98" i="1"/>
  <c r="J98" i="1"/>
  <c r="H102" i="1"/>
  <c r="J102" i="1"/>
  <c r="H106" i="1"/>
  <c r="J106" i="1"/>
  <c r="H110" i="1"/>
  <c r="J110" i="1"/>
  <c r="H114" i="1"/>
  <c r="J114" i="1"/>
  <c r="H118" i="1"/>
  <c r="J118" i="1"/>
  <c r="H122" i="1"/>
  <c r="J122" i="1"/>
  <c r="H126" i="1"/>
  <c r="J126" i="1"/>
  <c r="H130" i="1"/>
  <c r="J130" i="1"/>
  <c r="J142" i="1"/>
  <c r="H142" i="1"/>
  <c r="K142" i="1" s="1"/>
  <c r="M142" i="1" s="1"/>
  <c r="J146" i="1"/>
  <c r="H146" i="1"/>
  <c r="K146" i="1" s="1"/>
  <c r="M146" i="1" s="1"/>
  <c r="J150" i="1"/>
  <c r="H150" i="1"/>
  <c r="K150" i="1" s="1"/>
  <c r="M150" i="1" s="1"/>
  <c r="J185" i="1"/>
  <c r="H185" i="1"/>
  <c r="K185" i="1" s="1"/>
  <c r="M185" i="1" s="1"/>
  <c r="J189" i="1"/>
  <c r="H189" i="1"/>
  <c r="K189" i="1" s="1"/>
  <c r="M189" i="1" s="1"/>
  <c r="J193" i="1"/>
  <c r="H193" i="1"/>
  <c r="K193" i="1" s="1"/>
  <c r="M193" i="1" s="1"/>
  <c r="J197" i="1"/>
  <c r="H197" i="1"/>
  <c r="K197" i="1" s="1"/>
  <c r="M197" i="1" s="1"/>
  <c r="J201" i="1"/>
  <c r="H201" i="1"/>
  <c r="K201" i="1" s="1"/>
  <c r="M201" i="1" s="1"/>
  <c r="J205" i="1"/>
  <c r="H205" i="1"/>
  <c r="K205" i="1" s="1"/>
  <c r="M205" i="1" s="1"/>
  <c r="J209" i="1"/>
  <c r="H209" i="1"/>
  <c r="K209" i="1" s="1"/>
  <c r="M209" i="1" s="1"/>
  <c r="J213" i="1"/>
  <c r="H213" i="1"/>
  <c r="K213" i="1" s="1"/>
  <c r="M213" i="1" s="1"/>
  <c r="H217" i="1"/>
  <c r="J217" i="1"/>
  <c r="H224" i="1"/>
  <c r="J224" i="1"/>
  <c r="H228" i="1"/>
  <c r="J228" i="1"/>
  <c r="H232" i="1"/>
  <c r="J232" i="1"/>
  <c r="J244" i="1"/>
  <c r="H244" i="1"/>
  <c r="K244" i="1" s="1"/>
  <c r="M244" i="1" s="1"/>
  <c r="K259" i="1"/>
  <c r="M259" i="1" s="1"/>
  <c r="H278" i="1"/>
  <c r="K278" i="1" s="1"/>
  <c r="M278" i="1" s="1"/>
  <c r="J278" i="1"/>
  <c r="H280" i="1"/>
  <c r="K280" i="1" s="1"/>
  <c r="M280" i="1" s="1"/>
  <c r="J280" i="1"/>
  <c r="H282" i="1"/>
  <c r="K282" i="1" s="1"/>
  <c r="M282" i="1" s="1"/>
  <c r="J282" i="1"/>
  <c r="H284" i="1"/>
  <c r="K284" i="1" s="1"/>
  <c r="M284" i="1" s="1"/>
  <c r="J284" i="1"/>
  <c r="H286" i="1"/>
  <c r="K286" i="1" s="1"/>
  <c r="M286" i="1" s="1"/>
  <c r="J286" i="1"/>
  <c r="H288" i="1"/>
  <c r="K288" i="1" s="1"/>
  <c r="M288" i="1" s="1"/>
  <c r="J288" i="1"/>
  <c r="H300" i="1"/>
  <c r="K300" i="1" s="1"/>
  <c r="M300" i="1" s="1"/>
  <c r="J300" i="1"/>
  <c r="H302" i="1"/>
  <c r="K302" i="1" s="1"/>
  <c r="M302" i="1" s="1"/>
  <c r="J302" i="1"/>
  <c r="H304" i="1"/>
  <c r="K304" i="1" s="1"/>
  <c r="M304" i="1" s="1"/>
  <c r="J304" i="1"/>
  <c r="H377" i="1"/>
  <c r="K377" i="1" s="1"/>
  <c r="M377" i="1" s="1"/>
  <c r="J377" i="1"/>
  <c r="H379" i="1"/>
  <c r="K379" i="1" s="1"/>
  <c r="M379" i="1" s="1"/>
  <c r="J379" i="1"/>
  <c r="H381" i="1"/>
  <c r="K381" i="1" s="1"/>
  <c r="M381" i="1" s="1"/>
  <c r="J381" i="1"/>
  <c r="H383" i="1"/>
  <c r="K383" i="1" s="1"/>
  <c r="M383" i="1" s="1"/>
  <c r="J383" i="1"/>
  <c r="H405" i="1"/>
  <c r="K405" i="1" s="1"/>
  <c r="M405" i="1" s="1"/>
  <c r="J405" i="1"/>
  <c r="H407" i="1"/>
  <c r="K407" i="1" s="1"/>
  <c r="M407" i="1" s="1"/>
  <c r="J407" i="1"/>
  <c r="H409" i="1"/>
  <c r="K409" i="1" s="1"/>
  <c r="M409" i="1" s="1"/>
  <c r="J409" i="1"/>
  <c r="H411" i="1"/>
  <c r="K411" i="1" s="1"/>
  <c r="M411" i="1" s="1"/>
  <c r="J411" i="1"/>
  <c r="H413" i="1"/>
  <c r="K413" i="1" s="1"/>
  <c r="M413" i="1" s="1"/>
  <c r="J413" i="1"/>
  <c r="H415" i="1"/>
  <c r="K415" i="1" s="1"/>
  <c r="M415" i="1" s="1"/>
  <c r="J415" i="1"/>
  <c r="H417" i="1"/>
  <c r="K417" i="1" s="1"/>
  <c r="M417" i="1" s="1"/>
  <c r="J417" i="1"/>
  <c r="H419" i="1"/>
  <c r="K419" i="1" s="1"/>
  <c r="M419" i="1" s="1"/>
  <c r="J419" i="1"/>
  <c r="H421" i="1"/>
  <c r="K421" i="1" s="1"/>
  <c r="M421" i="1" s="1"/>
  <c r="J421" i="1"/>
  <c r="H423" i="1"/>
  <c r="K423" i="1" s="1"/>
  <c r="M423" i="1" s="1"/>
  <c r="J423" i="1"/>
  <c r="H425" i="1"/>
  <c r="K425" i="1" s="1"/>
  <c r="M425" i="1" s="1"/>
  <c r="J425" i="1"/>
  <c r="J481" i="1"/>
  <c r="H481" i="1"/>
  <c r="J93" i="1"/>
  <c r="H93" i="1"/>
  <c r="J97" i="1"/>
  <c r="H97" i="1"/>
  <c r="J101" i="1"/>
  <c r="H101" i="1"/>
  <c r="J105" i="1"/>
  <c r="H105" i="1"/>
  <c r="J109" i="1"/>
  <c r="H109" i="1"/>
  <c r="J113" i="1"/>
  <c r="H113" i="1"/>
  <c r="J117" i="1"/>
  <c r="H117" i="1"/>
  <c r="J121" i="1"/>
  <c r="H121" i="1"/>
  <c r="J125" i="1"/>
  <c r="H125" i="1"/>
  <c r="J129" i="1"/>
  <c r="H129" i="1"/>
  <c r="H141" i="1"/>
  <c r="K141" i="1" s="1"/>
  <c r="M141" i="1" s="1"/>
  <c r="J141" i="1"/>
  <c r="H145" i="1"/>
  <c r="K145" i="1" s="1"/>
  <c r="M145" i="1" s="1"/>
  <c r="J145" i="1"/>
  <c r="H149" i="1"/>
  <c r="K149" i="1" s="1"/>
  <c r="M149" i="1" s="1"/>
  <c r="J149" i="1"/>
  <c r="K153" i="1"/>
  <c r="M153" i="1" s="1"/>
  <c r="K154" i="1"/>
  <c r="M154" i="1" s="1"/>
  <c r="K155" i="1"/>
  <c r="M155" i="1" s="1"/>
  <c r="K156" i="1"/>
  <c r="M156" i="1" s="1"/>
  <c r="K157" i="1"/>
  <c r="M157" i="1" s="1"/>
  <c r="K158" i="1"/>
  <c r="M158" i="1" s="1"/>
  <c r="K159" i="1"/>
  <c r="M159" i="1" s="1"/>
  <c r="K160" i="1"/>
  <c r="M160" i="1" s="1"/>
  <c r="K161" i="1"/>
  <c r="M161" i="1" s="1"/>
  <c r="K162" i="1"/>
  <c r="M162" i="1" s="1"/>
  <c r="K163" i="1"/>
  <c r="M163" i="1" s="1"/>
  <c r="K164" i="1"/>
  <c r="M164" i="1" s="1"/>
  <c r="K165" i="1"/>
  <c r="M165" i="1" s="1"/>
  <c r="K166" i="1"/>
  <c r="M166" i="1" s="1"/>
  <c r="K167" i="1"/>
  <c r="M167" i="1" s="1"/>
  <c r="K168" i="1"/>
  <c r="M168" i="1" s="1"/>
  <c r="K169" i="1"/>
  <c r="M169" i="1" s="1"/>
  <c r="K170" i="1"/>
  <c r="M170" i="1" s="1"/>
  <c r="K171" i="1"/>
  <c r="M171" i="1" s="1"/>
  <c r="K172" i="1"/>
  <c r="M172" i="1" s="1"/>
  <c r="K173" i="1"/>
  <c r="M173" i="1" s="1"/>
  <c r="K174" i="1"/>
  <c r="M174" i="1" s="1"/>
  <c r="K175" i="1"/>
  <c r="M175" i="1" s="1"/>
  <c r="K176" i="1"/>
  <c r="M176" i="1" s="1"/>
  <c r="K177" i="1"/>
  <c r="M177" i="1" s="1"/>
  <c r="K178" i="1"/>
  <c r="M178" i="1" s="1"/>
  <c r="K179" i="1"/>
  <c r="M179" i="1" s="1"/>
  <c r="K180" i="1"/>
  <c r="M180" i="1" s="1"/>
  <c r="K181" i="1"/>
  <c r="M181" i="1" s="1"/>
  <c r="K182" i="1"/>
  <c r="M182" i="1" s="1"/>
  <c r="H184" i="1"/>
  <c r="K184" i="1" s="1"/>
  <c r="M184" i="1" s="1"/>
  <c r="J184" i="1"/>
  <c r="H188" i="1"/>
  <c r="K188" i="1" s="1"/>
  <c r="M188" i="1" s="1"/>
  <c r="J188" i="1"/>
  <c r="H192" i="1"/>
  <c r="K192" i="1" s="1"/>
  <c r="M192" i="1" s="1"/>
  <c r="J192" i="1"/>
  <c r="H196" i="1"/>
  <c r="K196" i="1" s="1"/>
  <c r="M196" i="1" s="1"/>
  <c r="J196" i="1"/>
  <c r="H200" i="1"/>
  <c r="K200" i="1" s="1"/>
  <c r="M200" i="1" s="1"/>
  <c r="J200" i="1"/>
  <c r="H204" i="1"/>
  <c r="K204" i="1" s="1"/>
  <c r="M204" i="1" s="1"/>
  <c r="J204" i="1"/>
  <c r="H208" i="1"/>
  <c r="K208" i="1" s="1"/>
  <c r="M208" i="1" s="1"/>
  <c r="J208" i="1"/>
  <c r="H212" i="1"/>
  <c r="K212" i="1" s="1"/>
  <c r="M212" i="1" s="1"/>
  <c r="J212" i="1"/>
  <c r="K220" i="1"/>
  <c r="M220" i="1" s="1"/>
  <c r="K221" i="1"/>
  <c r="M221" i="1" s="1"/>
  <c r="J223" i="1"/>
  <c r="H223" i="1"/>
  <c r="J227" i="1"/>
  <c r="H227" i="1"/>
  <c r="J231" i="1"/>
  <c r="H231" i="1"/>
  <c r="H243" i="1"/>
  <c r="K243" i="1" s="1"/>
  <c r="M243" i="1" s="1"/>
  <c r="J243" i="1"/>
  <c r="H248" i="1"/>
  <c r="K248" i="1" s="1"/>
  <c r="M248" i="1" s="1"/>
  <c r="J248" i="1"/>
  <c r="H262" i="1"/>
  <c r="K262" i="1" s="1"/>
  <c r="M262" i="1" s="1"/>
  <c r="J262" i="1"/>
  <c r="K273" i="1"/>
  <c r="M273" i="1" s="1"/>
  <c r="K332" i="1"/>
  <c r="M332" i="1" s="1"/>
  <c r="K336" i="1"/>
  <c r="M336" i="1" s="1"/>
  <c r="K340" i="1"/>
  <c r="M340" i="1" s="1"/>
  <c r="K354" i="1"/>
  <c r="M354" i="1" s="1"/>
  <c r="K358" i="1"/>
  <c r="M358" i="1" s="1"/>
  <c r="K362" i="1"/>
  <c r="M362" i="1" s="1"/>
  <c r="K366" i="1"/>
  <c r="M366" i="1" s="1"/>
  <c r="K370" i="1"/>
  <c r="M370" i="1" s="1"/>
  <c r="K374" i="1"/>
  <c r="M374" i="1" s="1"/>
  <c r="K386" i="1"/>
  <c r="M386" i="1" s="1"/>
  <c r="K390" i="1"/>
  <c r="M390" i="1" s="1"/>
  <c r="K394" i="1"/>
  <c r="M394" i="1" s="1"/>
  <c r="H437" i="1"/>
  <c r="J437" i="1"/>
  <c r="H439" i="1"/>
  <c r="J439" i="1"/>
  <c r="H441" i="1"/>
  <c r="J441" i="1"/>
  <c r="H443" i="1"/>
  <c r="J443" i="1"/>
  <c r="H445" i="1"/>
  <c r="J445" i="1"/>
  <c r="H447" i="1"/>
  <c r="J447" i="1"/>
  <c r="H449" i="1"/>
  <c r="J449" i="1"/>
  <c r="K453" i="1"/>
  <c r="M453" i="1" s="1"/>
  <c r="K457" i="1"/>
  <c r="M457" i="1" s="1"/>
  <c r="K461" i="1"/>
  <c r="M461" i="1" s="1"/>
  <c r="K465" i="1"/>
  <c r="M465" i="1" s="1"/>
  <c r="K469" i="1"/>
  <c r="M469" i="1" s="1"/>
  <c r="H73" i="1"/>
  <c r="K73" i="1" s="1"/>
  <c r="M73" i="1" s="1"/>
  <c r="K83" i="1"/>
  <c r="M83" i="1" s="1"/>
  <c r="K84" i="1"/>
  <c r="M84" i="1" s="1"/>
  <c r="K87" i="1"/>
  <c r="M87" i="1" s="1"/>
  <c r="K88" i="1"/>
  <c r="M88" i="1" s="1"/>
  <c r="K89" i="1"/>
  <c r="M89" i="1" s="1"/>
  <c r="K90" i="1"/>
  <c r="M90" i="1" s="1"/>
  <c r="H92" i="1"/>
  <c r="J92" i="1"/>
  <c r="H96" i="1"/>
  <c r="J96" i="1"/>
  <c r="H100" i="1"/>
  <c r="J100" i="1"/>
  <c r="H104" i="1"/>
  <c r="J104" i="1"/>
  <c r="H108" i="1"/>
  <c r="J108" i="1"/>
  <c r="H112" i="1"/>
  <c r="J112" i="1"/>
  <c r="H116" i="1"/>
  <c r="J116" i="1"/>
  <c r="H120" i="1"/>
  <c r="J120" i="1"/>
  <c r="H124" i="1"/>
  <c r="J124" i="1"/>
  <c r="H128" i="1"/>
  <c r="J128" i="1"/>
  <c r="K132" i="1"/>
  <c r="M132" i="1" s="1"/>
  <c r="K133" i="1"/>
  <c r="M133" i="1" s="1"/>
  <c r="K134" i="1"/>
  <c r="M134" i="1" s="1"/>
  <c r="K135" i="1"/>
  <c r="M135" i="1" s="1"/>
  <c r="K136" i="1"/>
  <c r="M136" i="1" s="1"/>
  <c r="K137" i="1"/>
  <c r="M137" i="1" s="1"/>
  <c r="K138" i="1"/>
  <c r="M138" i="1" s="1"/>
  <c r="J140" i="1"/>
  <c r="H140" i="1"/>
  <c r="J144" i="1"/>
  <c r="H144" i="1"/>
  <c r="J148" i="1"/>
  <c r="H148" i="1"/>
  <c r="J187" i="1"/>
  <c r="H187" i="1"/>
  <c r="J191" i="1"/>
  <c r="H191" i="1"/>
  <c r="J195" i="1"/>
  <c r="H195" i="1"/>
  <c r="J199" i="1"/>
  <c r="H199" i="1"/>
  <c r="J203" i="1"/>
  <c r="H203" i="1"/>
  <c r="J207" i="1"/>
  <c r="H207" i="1"/>
  <c r="J211" i="1"/>
  <c r="H211" i="1"/>
  <c r="J215" i="1"/>
  <c r="H215" i="1"/>
  <c r="K219" i="1"/>
  <c r="M219" i="1" s="1"/>
  <c r="H226" i="1"/>
  <c r="J226" i="1"/>
  <c r="H230" i="1"/>
  <c r="J230" i="1"/>
  <c r="H234" i="1"/>
  <c r="J234" i="1"/>
  <c r="H241" i="1"/>
  <c r="J241" i="1"/>
  <c r="J247" i="1"/>
  <c r="H247" i="1"/>
  <c r="K247" i="1" s="1"/>
  <c r="M247" i="1" s="1"/>
  <c r="K254" i="1"/>
  <c r="M254" i="1" s="1"/>
  <c r="K255" i="1"/>
  <c r="M255" i="1" s="1"/>
  <c r="K256" i="1"/>
  <c r="M256" i="1" s="1"/>
  <c r="H257" i="1"/>
  <c r="K257" i="1" s="1"/>
  <c r="M257" i="1" s="1"/>
  <c r="J257" i="1"/>
  <c r="J265" i="1"/>
  <c r="H265" i="1"/>
  <c r="K272" i="1"/>
  <c r="M272" i="1" s="1"/>
  <c r="K276" i="1"/>
  <c r="M276" i="1" s="1"/>
  <c r="K331" i="1"/>
  <c r="M331" i="1" s="1"/>
  <c r="K335" i="1"/>
  <c r="M335" i="1" s="1"/>
  <c r="K339" i="1"/>
  <c r="M339" i="1" s="1"/>
  <c r="K343" i="1"/>
  <c r="M343" i="1" s="1"/>
  <c r="J345" i="1"/>
  <c r="H345" i="1"/>
  <c r="J347" i="1"/>
  <c r="H347" i="1"/>
  <c r="J349" i="1"/>
  <c r="H349" i="1"/>
  <c r="K353" i="1"/>
  <c r="M353" i="1" s="1"/>
  <c r="K357" i="1"/>
  <c r="M357" i="1" s="1"/>
  <c r="K361" i="1"/>
  <c r="M361" i="1" s="1"/>
  <c r="K365" i="1"/>
  <c r="M365" i="1" s="1"/>
  <c r="K369" i="1"/>
  <c r="M369" i="1" s="1"/>
  <c r="K373" i="1"/>
  <c r="M373" i="1" s="1"/>
  <c r="K389" i="1"/>
  <c r="M389" i="1" s="1"/>
  <c r="K393" i="1"/>
  <c r="M393" i="1" s="1"/>
  <c r="K397" i="1"/>
  <c r="M397" i="1" s="1"/>
  <c r="J399" i="1"/>
  <c r="H399" i="1"/>
  <c r="K399" i="1" s="1"/>
  <c r="M399" i="1" s="1"/>
  <c r="J401" i="1"/>
  <c r="H401" i="1"/>
  <c r="K401" i="1" s="1"/>
  <c r="M401" i="1" s="1"/>
  <c r="K452" i="1"/>
  <c r="M452" i="1" s="1"/>
  <c r="K456" i="1"/>
  <c r="M456" i="1" s="1"/>
  <c r="K460" i="1"/>
  <c r="M460" i="1" s="1"/>
  <c r="K464" i="1"/>
  <c r="M464" i="1" s="1"/>
  <c r="K468" i="1"/>
  <c r="M468" i="1" s="1"/>
  <c r="J485" i="1"/>
  <c r="H485" i="1"/>
  <c r="J81" i="1"/>
  <c r="H81" i="1"/>
  <c r="J95" i="1"/>
  <c r="H95" i="1"/>
  <c r="J99" i="1"/>
  <c r="H99" i="1"/>
  <c r="J103" i="1"/>
  <c r="H103" i="1"/>
  <c r="J107" i="1"/>
  <c r="H107" i="1"/>
  <c r="J111" i="1"/>
  <c r="H111" i="1"/>
  <c r="J115" i="1"/>
  <c r="H115" i="1"/>
  <c r="J119" i="1"/>
  <c r="H119" i="1"/>
  <c r="J123" i="1"/>
  <c r="H123" i="1"/>
  <c r="J127" i="1"/>
  <c r="H127" i="1"/>
  <c r="H143" i="1"/>
  <c r="K143" i="1" s="1"/>
  <c r="M143" i="1" s="1"/>
  <c r="J143" i="1"/>
  <c r="H147" i="1"/>
  <c r="K147" i="1" s="1"/>
  <c r="M147" i="1" s="1"/>
  <c r="J147" i="1"/>
  <c r="H151" i="1"/>
  <c r="K151" i="1" s="1"/>
  <c r="M151" i="1" s="1"/>
  <c r="J151" i="1"/>
  <c r="H186" i="1"/>
  <c r="K186" i="1" s="1"/>
  <c r="M186" i="1" s="1"/>
  <c r="J186" i="1"/>
  <c r="H190" i="1"/>
  <c r="K190" i="1" s="1"/>
  <c r="M190" i="1" s="1"/>
  <c r="J190" i="1"/>
  <c r="H194" i="1"/>
  <c r="K194" i="1" s="1"/>
  <c r="M194" i="1" s="1"/>
  <c r="J194" i="1"/>
  <c r="H198" i="1"/>
  <c r="K198" i="1" s="1"/>
  <c r="M198" i="1" s="1"/>
  <c r="J198" i="1"/>
  <c r="H202" i="1"/>
  <c r="K202" i="1" s="1"/>
  <c r="M202" i="1" s="1"/>
  <c r="J202" i="1"/>
  <c r="H206" i="1"/>
  <c r="K206" i="1" s="1"/>
  <c r="M206" i="1" s="1"/>
  <c r="J206" i="1"/>
  <c r="H210" i="1"/>
  <c r="K210" i="1" s="1"/>
  <c r="M210" i="1" s="1"/>
  <c r="J210" i="1"/>
  <c r="H214" i="1"/>
  <c r="K214" i="1" s="1"/>
  <c r="M214" i="1" s="1"/>
  <c r="J214" i="1"/>
  <c r="J218" i="1"/>
  <c r="H218" i="1"/>
  <c r="J225" i="1"/>
  <c r="H225" i="1"/>
  <c r="J229" i="1"/>
  <c r="H229" i="1"/>
  <c r="J233" i="1"/>
  <c r="H233" i="1"/>
  <c r="H291" i="1"/>
  <c r="K291" i="1" s="1"/>
  <c r="M291" i="1" s="1"/>
  <c r="J291" i="1"/>
  <c r="H293" i="1"/>
  <c r="K293" i="1" s="1"/>
  <c r="M293" i="1" s="1"/>
  <c r="J293" i="1"/>
  <c r="H307" i="1"/>
  <c r="K307" i="1" s="1"/>
  <c r="M307" i="1" s="1"/>
  <c r="J307" i="1"/>
  <c r="H309" i="1"/>
  <c r="K309" i="1" s="1"/>
  <c r="M309" i="1" s="1"/>
  <c r="J309" i="1"/>
  <c r="J322" i="1"/>
  <c r="H322" i="1"/>
  <c r="J324" i="1"/>
  <c r="H324" i="1"/>
  <c r="J326" i="1"/>
  <c r="H326" i="1"/>
  <c r="J279" i="1"/>
  <c r="H279" i="1"/>
  <c r="J283" i="1"/>
  <c r="H283" i="1"/>
  <c r="J287" i="1"/>
  <c r="H287" i="1"/>
  <c r="J292" i="1"/>
  <c r="H292" i="1"/>
  <c r="K296" i="1"/>
  <c r="M296" i="1" s="1"/>
  <c r="K297" i="1"/>
  <c r="M297" i="1" s="1"/>
  <c r="J299" i="1"/>
  <c r="H299" i="1"/>
  <c r="J303" i="1"/>
  <c r="H303" i="1"/>
  <c r="J308" i="1"/>
  <c r="H308" i="1"/>
  <c r="K316" i="1"/>
  <c r="M316" i="1" s="1"/>
  <c r="K317" i="1"/>
  <c r="M317" i="1" s="1"/>
  <c r="K318" i="1"/>
  <c r="M318" i="1" s="1"/>
  <c r="K319" i="1"/>
  <c r="M319" i="1" s="1"/>
  <c r="H323" i="1"/>
  <c r="K323" i="1" s="1"/>
  <c r="M323" i="1" s="1"/>
  <c r="J323" i="1"/>
  <c r="H327" i="1"/>
  <c r="K327" i="1" s="1"/>
  <c r="M327" i="1" s="1"/>
  <c r="J327" i="1"/>
  <c r="H346" i="1"/>
  <c r="K346" i="1" s="1"/>
  <c r="M346" i="1" s="1"/>
  <c r="J346" i="1"/>
  <c r="H350" i="1"/>
  <c r="K350" i="1" s="1"/>
  <c r="M350" i="1" s="1"/>
  <c r="J350" i="1"/>
  <c r="J378" i="1"/>
  <c r="H378" i="1"/>
  <c r="J382" i="1"/>
  <c r="H382" i="1"/>
  <c r="J406" i="1"/>
  <c r="H406" i="1"/>
  <c r="J410" i="1"/>
  <c r="H410" i="1"/>
  <c r="J414" i="1"/>
  <c r="H414" i="1"/>
  <c r="J418" i="1"/>
  <c r="H418" i="1"/>
  <c r="J422" i="1"/>
  <c r="H422" i="1"/>
  <c r="J438" i="1"/>
  <c r="H438" i="1"/>
  <c r="J442" i="1"/>
  <c r="H442" i="1"/>
  <c r="J446" i="1"/>
  <c r="H446" i="1"/>
  <c r="J450" i="1"/>
  <c r="H450" i="1"/>
  <c r="H480" i="1"/>
  <c r="K480" i="1" s="1"/>
  <c r="M480" i="1" s="1"/>
  <c r="J480" i="1"/>
  <c r="H484" i="1"/>
  <c r="K484" i="1" s="1"/>
  <c r="M484" i="1" s="1"/>
  <c r="J484" i="1"/>
  <c r="H488" i="1"/>
  <c r="K488" i="1" s="1"/>
  <c r="M488" i="1" s="1"/>
  <c r="J488" i="1"/>
  <c r="H499" i="1"/>
  <c r="K499" i="1" s="1"/>
  <c r="M499" i="1" s="1"/>
  <c r="J499" i="1"/>
  <c r="H501" i="1"/>
  <c r="K501" i="1" s="1"/>
  <c r="M501" i="1" s="1"/>
  <c r="J501" i="1"/>
  <c r="H503" i="1"/>
  <c r="K503" i="1" s="1"/>
  <c r="M503" i="1" s="1"/>
  <c r="J503" i="1"/>
  <c r="K505" i="1"/>
  <c r="M505" i="1" s="1"/>
  <c r="K513" i="1"/>
  <c r="M513" i="1" s="1"/>
  <c r="K521" i="1"/>
  <c r="M521" i="1" s="1"/>
  <c r="K529" i="1"/>
  <c r="M529" i="1" s="1"/>
  <c r="K537" i="1"/>
  <c r="M537" i="1" s="1"/>
  <c r="K545" i="1"/>
  <c r="M545" i="1" s="1"/>
  <c r="J479" i="1"/>
  <c r="H479" i="1"/>
  <c r="K479" i="1" s="1"/>
  <c r="M479" i="1" s="1"/>
  <c r="J483" i="1"/>
  <c r="H483" i="1"/>
  <c r="K483" i="1" s="1"/>
  <c r="M483" i="1" s="1"/>
  <c r="J487" i="1"/>
  <c r="H487" i="1"/>
  <c r="K487" i="1" s="1"/>
  <c r="M487" i="1" s="1"/>
  <c r="K628" i="1"/>
  <c r="M628" i="1" s="1"/>
  <c r="K260" i="1"/>
  <c r="M260" i="1" s="1"/>
  <c r="J281" i="1"/>
  <c r="H281" i="1"/>
  <c r="J285" i="1"/>
  <c r="H285" i="1"/>
  <c r="J294" i="1"/>
  <c r="H294" i="1"/>
  <c r="J301" i="1"/>
  <c r="H301" i="1"/>
  <c r="H321" i="1"/>
  <c r="K321" i="1" s="1"/>
  <c r="M321" i="1" s="1"/>
  <c r="J321" i="1"/>
  <c r="H325" i="1"/>
  <c r="K325" i="1" s="1"/>
  <c r="M325" i="1" s="1"/>
  <c r="J325" i="1"/>
  <c r="H348" i="1"/>
  <c r="K348" i="1" s="1"/>
  <c r="M348" i="1" s="1"/>
  <c r="J348" i="1"/>
  <c r="J380" i="1"/>
  <c r="H380" i="1"/>
  <c r="J384" i="1"/>
  <c r="H384" i="1"/>
  <c r="H400" i="1"/>
  <c r="K400" i="1" s="1"/>
  <c r="M400" i="1" s="1"/>
  <c r="J400" i="1"/>
  <c r="J404" i="1"/>
  <c r="H404" i="1"/>
  <c r="J408" i="1"/>
  <c r="H408" i="1"/>
  <c r="J412" i="1"/>
  <c r="H412" i="1"/>
  <c r="J416" i="1"/>
  <c r="H416" i="1"/>
  <c r="J420" i="1"/>
  <c r="H420" i="1"/>
  <c r="J424" i="1"/>
  <c r="H424" i="1"/>
  <c r="J436" i="1"/>
  <c r="H436" i="1"/>
  <c r="J440" i="1"/>
  <c r="H440" i="1"/>
  <c r="J444" i="1"/>
  <c r="H444" i="1"/>
  <c r="J448" i="1"/>
  <c r="H448" i="1"/>
  <c r="H482" i="1"/>
  <c r="K482" i="1" s="1"/>
  <c r="M482" i="1" s="1"/>
  <c r="J482" i="1"/>
  <c r="H486" i="1"/>
  <c r="K486" i="1" s="1"/>
  <c r="M486" i="1" s="1"/>
  <c r="J486" i="1"/>
  <c r="K507" i="1"/>
  <c r="M507" i="1" s="1"/>
  <c r="K515" i="1"/>
  <c r="M515" i="1" s="1"/>
  <c r="K523" i="1"/>
  <c r="M523" i="1" s="1"/>
  <c r="K531" i="1"/>
  <c r="M531" i="1" s="1"/>
  <c r="K539" i="1"/>
  <c r="M539" i="1" s="1"/>
  <c r="H500" i="1"/>
  <c r="K500" i="1" s="1"/>
  <c r="M500" i="1" s="1"/>
  <c r="H502" i="1"/>
  <c r="K502" i="1" s="1"/>
  <c r="M502" i="1" s="1"/>
  <c r="H504" i="1"/>
  <c r="K504" i="1" s="1"/>
  <c r="M504" i="1" s="1"/>
  <c r="J505" i="1"/>
  <c r="H506" i="1"/>
  <c r="K506" i="1" s="1"/>
  <c r="M506" i="1" s="1"/>
  <c r="J507" i="1"/>
  <c r="H508" i="1"/>
  <c r="K508" i="1" s="1"/>
  <c r="M508" i="1" s="1"/>
  <c r="J509" i="1"/>
  <c r="K509" i="1" s="1"/>
  <c r="M509" i="1" s="1"/>
  <c r="H510" i="1"/>
  <c r="K510" i="1" s="1"/>
  <c r="M510" i="1" s="1"/>
  <c r="J511" i="1"/>
  <c r="K511" i="1" s="1"/>
  <c r="M511" i="1" s="1"/>
  <c r="H512" i="1"/>
  <c r="K512" i="1" s="1"/>
  <c r="M512" i="1" s="1"/>
  <c r="J513" i="1"/>
  <c r="H514" i="1"/>
  <c r="K514" i="1" s="1"/>
  <c r="M514" i="1" s="1"/>
  <c r="J515" i="1"/>
  <c r="H516" i="1"/>
  <c r="K516" i="1" s="1"/>
  <c r="M516" i="1" s="1"/>
  <c r="J517" i="1"/>
  <c r="K517" i="1" s="1"/>
  <c r="M517" i="1" s="1"/>
  <c r="H518" i="1"/>
  <c r="K518" i="1" s="1"/>
  <c r="M518" i="1" s="1"/>
  <c r="J519" i="1"/>
  <c r="K519" i="1" s="1"/>
  <c r="M519" i="1" s="1"/>
  <c r="H520" i="1"/>
  <c r="K520" i="1" s="1"/>
  <c r="M520" i="1" s="1"/>
  <c r="J521" i="1"/>
  <c r="H522" i="1"/>
  <c r="K522" i="1" s="1"/>
  <c r="M522" i="1" s="1"/>
  <c r="J523" i="1"/>
  <c r="H524" i="1"/>
  <c r="K524" i="1" s="1"/>
  <c r="M524" i="1" s="1"/>
  <c r="J525" i="1"/>
  <c r="K525" i="1" s="1"/>
  <c r="M525" i="1" s="1"/>
  <c r="H526" i="1"/>
  <c r="K526" i="1" s="1"/>
  <c r="M526" i="1" s="1"/>
  <c r="J527" i="1"/>
  <c r="K527" i="1" s="1"/>
  <c r="M527" i="1" s="1"/>
  <c r="H528" i="1"/>
  <c r="K528" i="1" s="1"/>
  <c r="M528" i="1" s="1"/>
  <c r="J529" i="1"/>
  <c r="H530" i="1"/>
  <c r="K530" i="1" s="1"/>
  <c r="M530" i="1" s="1"/>
  <c r="J531" i="1"/>
  <c r="H532" i="1"/>
  <c r="K532" i="1" s="1"/>
  <c r="M532" i="1" s="1"/>
  <c r="J533" i="1"/>
  <c r="K533" i="1" s="1"/>
  <c r="M533" i="1" s="1"/>
  <c r="H534" i="1"/>
  <c r="K534" i="1" s="1"/>
  <c r="M534" i="1" s="1"/>
  <c r="J535" i="1"/>
  <c r="K535" i="1" s="1"/>
  <c r="M535" i="1" s="1"/>
  <c r="H536" i="1"/>
  <c r="K536" i="1" s="1"/>
  <c r="M536" i="1" s="1"/>
  <c r="J537" i="1"/>
  <c r="H538" i="1"/>
  <c r="K538" i="1" s="1"/>
  <c r="M538" i="1" s="1"/>
  <c r="J539" i="1"/>
  <c r="H540" i="1"/>
  <c r="K540" i="1" s="1"/>
  <c r="M540" i="1" s="1"/>
  <c r="J541" i="1"/>
  <c r="K541" i="1" s="1"/>
  <c r="M541" i="1" s="1"/>
  <c r="H542" i="1"/>
  <c r="K542" i="1" s="1"/>
  <c r="M542" i="1" s="1"/>
  <c r="J543" i="1"/>
  <c r="K543" i="1" s="1"/>
  <c r="M543" i="1" s="1"/>
  <c r="H544" i="1"/>
  <c r="K544" i="1" s="1"/>
  <c r="M544" i="1" s="1"/>
  <c r="J545" i="1"/>
  <c r="H546" i="1"/>
  <c r="K546" i="1" s="1"/>
  <c r="M546" i="1" s="1"/>
  <c r="J622" i="1"/>
  <c r="K622" i="1" s="1"/>
  <c r="M622" i="1" s="1"/>
  <c r="H623" i="1"/>
  <c r="K623" i="1" s="1"/>
  <c r="M623" i="1" s="1"/>
  <c r="J624" i="1"/>
  <c r="K624" i="1" s="1"/>
  <c r="M624" i="1" s="1"/>
  <c r="H625" i="1"/>
  <c r="K625" i="1" s="1"/>
  <c r="M625" i="1" s="1"/>
  <c r="J626" i="1"/>
  <c r="K626" i="1" s="1"/>
  <c r="M626" i="1" s="1"/>
  <c r="H627" i="1"/>
  <c r="K627" i="1" s="1"/>
  <c r="M627" i="1" s="1"/>
  <c r="J628" i="1"/>
  <c r="H629" i="1"/>
  <c r="K629" i="1" s="1"/>
  <c r="M629" i="1" s="1"/>
  <c r="J745" i="1"/>
  <c r="H745" i="1"/>
  <c r="K745" i="1" s="1"/>
  <c r="M745" i="1" s="1"/>
  <c r="J749" i="1"/>
  <c r="H749" i="1"/>
  <c r="K749" i="1" s="1"/>
  <c r="M749" i="1" s="1"/>
  <c r="J753" i="1"/>
  <c r="H753" i="1"/>
  <c r="K753" i="1" s="1"/>
  <c r="M753" i="1" s="1"/>
  <c r="J757" i="1"/>
  <c r="H757" i="1"/>
  <c r="K757" i="1" s="1"/>
  <c r="M757" i="1" s="1"/>
  <c r="J761" i="1"/>
  <c r="H761" i="1"/>
  <c r="K761" i="1" s="1"/>
  <c r="M761" i="1" s="1"/>
  <c r="H777" i="1"/>
  <c r="J777" i="1"/>
  <c r="H781" i="1"/>
  <c r="J781" i="1"/>
  <c r="H785" i="1"/>
  <c r="J785" i="1"/>
  <c r="H789" i="1"/>
  <c r="J789" i="1"/>
  <c r="H793" i="1"/>
  <c r="J793" i="1"/>
  <c r="H797" i="1"/>
  <c r="J797" i="1"/>
  <c r="H801" i="1"/>
  <c r="J801" i="1"/>
  <c r="H805" i="1"/>
  <c r="J805" i="1"/>
  <c r="H809" i="1"/>
  <c r="J809" i="1"/>
  <c r="H813" i="1"/>
  <c r="J813" i="1"/>
  <c r="H817" i="1"/>
  <c r="J817" i="1"/>
  <c r="H821" i="1"/>
  <c r="J821" i="1"/>
  <c r="H825" i="1"/>
  <c r="J825" i="1"/>
  <c r="H829" i="1"/>
  <c r="J829" i="1"/>
  <c r="H833" i="1"/>
  <c r="J833" i="1"/>
  <c r="H837" i="1"/>
  <c r="J837" i="1"/>
  <c r="H841" i="1"/>
  <c r="J841" i="1"/>
  <c r="H845" i="1"/>
  <c r="J845" i="1"/>
  <c r="H849" i="1"/>
  <c r="J849" i="1"/>
  <c r="H853" i="1"/>
  <c r="J853" i="1"/>
  <c r="H857" i="1"/>
  <c r="J857" i="1"/>
  <c r="H861" i="1"/>
  <c r="J861" i="1"/>
  <c r="H865" i="1"/>
  <c r="J865" i="1"/>
  <c r="H869" i="1"/>
  <c r="J869" i="1"/>
  <c r="H873" i="1"/>
  <c r="J873" i="1"/>
  <c r="H877" i="1"/>
  <c r="J877" i="1"/>
  <c r="H881" i="1"/>
  <c r="J881" i="1"/>
  <c r="H885" i="1"/>
  <c r="J885" i="1"/>
  <c r="H889" i="1"/>
  <c r="J889" i="1"/>
  <c r="H893" i="1"/>
  <c r="J893" i="1"/>
  <c r="H897" i="1"/>
  <c r="J897" i="1"/>
  <c r="H901" i="1"/>
  <c r="J901" i="1"/>
  <c r="H981" i="1"/>
  <c r="J981" i="1"/>
  <c r="H744" i="1"/>
  <c r="J744" i="1"/>
  <c r="H748" i="1"/>
  <c r="J748" i="1"/>
  <c r="H752" i="1"/>
  <c r="J752" i="1"/>
  <c r="H756" i="1"/>
  <c r="J756" i="1"/>
  <c r="H760" i="1"/>
  <c r="J760" i="1"/>
  <c r="K765" i="1"/>
  <c r="M765" i="1" s="1"/>
  <c r="K766" i="1"/>
  <c r="M766" i="1" s="1"/>
  <c r="K767" i="1"/>
  <c r="M767" i="1" s="1"/>
  <c r="K768" i="1"/>
  <c r="M768" i="1" s="1"/>
  <c r="K769" i="1"/>
  <c r="M769" i="1" s="1"/>
  <c r="K770" i="1"/>
  <c r="M770" i="1" s="1"/>
  <c r="K771" i="1"/>
  <c r="M771" i="1" s="1"/>
  <c r="K772" i="1"/>
  <c r="M772" i="1" s="1"/>
  <c r="J776" i="1"/>
  <c r="H776" i="1"/>
  <c r="K776" i="1" s="1"/>
  <c r="M776" i="1" s="1"/>
  <c r="J780" i="1"/>
  <c r="H780" i="1"/>
  <c r="K780" i="1" s="1"/>
  <c r="M780" i="1" s="1"/>
  <c r="J784" i="1"/>
  <c r="H784" i="1"/>
  <c r="K784" i="1" s="1"/>
  <c r="M784" i="1" s="1"/>
  <c r="J788" i="1"/>
  <c r="H788" i="1"/>
  <c r="K788" i="1" s="1"/>
  <c r="M788" i="1" s="1"/>
  <c r="J792" i="1"/>
  <c r="H792" i="1"/>
  <c r="K792" i="1" s="1"/>
  <c r="M792" i="1" s="1"/>
  <c r="J796" i="1"/>
  <c r="H796" i="1"/>
  <c r="K796" i="1" s="1"/>
  <c r="M796" i="1" s="1"/>
  <c r="J800" i="1"/>
  <c r="H800" i="1"/>
  <c r="K800" i="1" s="1"/>
  <c r="M800" i="1" s="1"/>
  <c r="J804" i="1"/>
  <c r="H804" i="1"/>
  <c r="K804" i="1" s="1"/>
  <c r="M804" i="1" s="1"/>
  <c r="J808" i="1"/>
  <c r="H808" i="1"/>
  <c r="K808" i="1" s="1"/>
  <c r="M808" i="1" s="1"/>
  <c r="J812" i="1"/>
  <c r="H812" i="1"/>
  <c r="K812" i="1" s="1"/>
  <c r="M812" i="1" s="1"/>
  <c r="J816" i="1"/>
  <c r="H816" i="1"/>
  <c r="K816" i="1" s="1"/>
  <c r="M816" i="1" s="1"/>
  <c r="J820" i="1"/>
  <c r="H820" i="1"/>
  <c r="K820" i="1" s="1"/>
  <c r="M820" i="1" s="1"/>
  <c r="J824" i="1"/>
  <c r="H824" i="1"/>
  <c r="K824" i="1" s="1"/>
  <c r="M824" i="1" s="1"/>
  <c r="J828" i="1"/>
  <c r="H828" i="1"/>
  <c r="K828" i="1" s="1"/>
  <c r="M828" i="1" s="1"/>
  <c r="J832" i="1"/>
  <c r="H832" i="1"/>
  <c r="K832" i="1" s="1"/>
  <c r="M832" i="1" s="1"/>
  <c r="J836" i="1"/>
  <c r="H836" i="1"/>
  <c r="K836" i="1" s="1"/>
  <c r="M836" i="1" s="1"/>
  <c r="J840" i="1"/>
  <c r="H840" i="1"/>
  <c r="K840" i="1" s="1"/>
  <c r="M840" i="1" s="1"/>
  <c r="J844" i="1"/>
  <c r="H844" i="1"/>
  <c r="K844" i="1" s="1"/>
  <c r="M844" i="1" s="1"/>
  <c r="J848" i="1"/>
  <c r="H848" i="1"/>
  <c r="K848" i="1" s="1"/>
  <c r="M848" i="1" s="1"/>
  <c r="J852" i="1"/>
  <c r="H852" i="1"/>
  <c r="K852" i="1" s="1"/>
  <c r="M852" i="1" s="1"/>
  <c r="J856" i="1"/>
  <c r="H856" i="1"/>
  <c r="K856" i="1" s="1"/>
  <c r="M856" i="1" s="1"/>
  <c r="J860" i="1"/>
  <c r="H860" i="1"/>
  <c r="K860" i="1" s="1"/>
  <c r="M860" i="1" s="1"/>
  <c r="J864" i="1"/>
  <c r="H864" i="1"/>
  <c r="K864" i="1" s="1"/>
  <c r="M864" i="1" s="1"/>
  <c r="J868" i="1"/>
  <c r="H868" i="1"/>
  <c r="K868" i="1" s="1"/>
  <c r="M868" i="1" s="1"/>
  <c r="J872" i="1"/>
  <c r="H872" i="1"/>
  <c r="K872" i="1" s="1"/>
  <c r="M872" i="1" s="1"/>
  <c r="J876" i="1"/>
  <c r="H876" i="1"/>
  <c r="K876" i="1" s="1"/>
  <c r="M876" i="1" s="1"/>
  <c r="J880" i="1"/>
  <c r="H880" i="1"/>
  <c r="K880" i="1" s="1"/>
  <c r="M880" i="1" s="1"/>
  <c r="J884" i="1"/>
  <c r="H884" i="1"/>
  <c r="K884" i="1" s="1"/>
  <c r="M884" i="1" s="1"/>
  <c r="J888" i="1"/>
  <c r="H888" i="1"/>
  <c r="K888" i="1" s="1"/>
  <c r="M888" i="1" s="1"/>
  <c r="J892" i="1"/>
  <c r="H892" i="1"/>
  <c r="K892" i="1" s="1"/>
  <c r="M892" i="1" s="1"/>
  <c r="J896" i="1"/>
  <c r="H896" i="1"/>
  <c r="K896" i="1" s="1"/>
  <c r="M896" i="1" s="1"/>
  <c r="J900" i="1"/>
  <c r="H900" i="1"/>
  <c r="K900" i="1" s="1"/>
  <c r="M900" i="1" s="1"/>
  <c r="J913" i="1"/>
  <c r="H913" i="1"/>
  <c r="K913" i="1" s="1"/>
  <c r="M913" i="1" s="1"/>
  <c r="J921" i="1"/>
  <c r="H921" i="1"/>
  <c r="K921" i="1" s="1"/>
  <c r="M921" i="1" s="1"/>
  <c r="J929" i="1"/>
  <c r="H929" i="1"/>
  <c r="K929" i="1" s="1"/>
  <c r="M929" i="1" s="1"/>
  <c r="J937" i="1"/>
  <c r="H937" i="1"/>
  <c r="K937" i="1" s="1"/>
  <c r="M937" i="1" s="1"/>
  <c r="J945" i="1"/>
  <c r="H945" i="1"/>
  <c r="K945" i="1" s="1"/>
  <c r="M945" i="1" s="1"/>
  <c r="J953" i="1"/>
  <c r="H953" i="1"/>
  <c r="K953" i="1" s="1"/>
  <c r="M953" i="1" s="1"/>
  <c r="J961" i="1"/>
  <c r="H961" i="1"/>
  <c r="K961" i="1" s="1"/>
  <c r="M961" i="1" s="1"/>
  <c r="J969" i="1"/>
  <c r="H969" i="1"/>
  <c r="K969" i="1" s="1"/>
  <c r="M969" i="1" s="1"/>
  <c r="J977" i="1"/>
  <c r="H977" i="1"/>
  <c r="K977" i="1" s="1"/>
  <c r="M977" i="1" s="1"/>
  <c r="J986" i="1"/>
  <c r="H986" i="1"/>
  <c r="K986" i="1" s="1"/>
  <c r="M986" i="1" s="1"/>
  <c r="J994" i="1"/>
  <c r="H994" i="1"/>
  <c r="K994" i="1" s="1"/>
  <c r="M994" i="1" s="1"/>
  <c r="J1002" i="1"/>
  <c r="H1002" i="1"/>
  <c r="K1002" i="1" s="1"/>
  <c r="M1002" i="1" s="1"/>
  <c r="J1008" i="1"/>
  <c r="H1008" i="1"/>
  <c r="K1008" i="1" s="1"/>
  <c r="M1008" i="1" s="1"/>
  <c r="J1012" i="1"/>
  <c r="H1012" i="1"/>
  <c r="K1012" i="1" s="1"/>
  <c r="M1012" i="1" s="1"/>
  <c r="J1016" i="1"/>
  <c r="H1016" i="1"/>
  <c r="K1016" i="1" s="1"/>
  <c r="M1016" i="1" s="1"/>
  <c r="J1020" i="1"/>
  <c r="H1020" i="1"/>
  <c r="K1020" i="1" s="1"/>
  <c r="M1020" i="1" s="1"/>
  <c r="J1024" i="1"/>
  <c r="H1024" i="1"/>
  <c r="K1024" i="1" s="1"/>
  <c r="M1024" i="1" s="1"/>
  <c r="J1028" i="1"/>
  <c r="H1028" i="1"/>
  <c r="K1028" i="1" s="1"/>
  <c r="M1028" i="1" s="1"/>
  <c r="J1032" i="1"/>
  <c r="H1032" i="1"/>
  <c r="K1032" i="1" s="1"/>
  <c r="M1032" i="1" s="1"/>
  <c r="J1036" i="1"/>
  <c r="H1036" i="1"/>
  <c r="K1036" i="1" s="1"/>
  <c r="M1036" i="1" s="1"/>
  <c r="J1040" i="1"/>
  <c r="H1040" i="1"/>
  <c r="K1040" i="1" s="1"/>
  <c r="M1040" i="1" s="1"/>
  <c r="J1044" i="1"/>
  <c r="H1044" i="1"/>
  <c r="K1044" i="1" s="1"/>
  <c r="M1044" i="1" s="1"/>
  <c r="H1050" i="1"/>
  <c r="J1050" i="1"/>
  <c r="J1064" i="1"/>
  <c r="H1064" i="1"/>
  <c r="K1064" i="1" s="1"/>
  <c r="M1064" i="1" s="1"/>
  <c r="J1068" i="1"/>
  <c r="H1068" i="1"/>
  <c r="K1068" i="1" s="1"/>
  <c r="M1068" i="1" s="1"/>
  <c r="J1157" i="1"/>
  <c r="H1157" i="1"/>
  <c r="K1157" i="1" s="1"/>
  <c r="M1157" i="1" s="1"/>
  <c r="J1165" i="1"/>
  <c r="H1165" i="1"/>
  <c r="K1165" i="1" s="1"/>
  <c r="M1165" i="1" s="1"/>
  <c r="J1173" i="1"/>
  <c r="H1173" i="1"/>
  <c r="K1173" i="1" s="1"/>
  <c r="M1173" i="1" s="1"/>
  <c r="J1181" i="1"/>
  <c r="H1181" i="1"/>
  <c r="K1181" i="1" s="1"/>
  <c r="M1181" i="1" s="1"/>
  <c r="J743" i="1"/>
  <c r="H743" i="1"/>
  <c r="K743" i="1" s="1"/>
  <c r="M743" i="1" s="1"/>
  <c r="J747" i="1"/>
  <c r="H747" i="1"/>
  <c r="K747" i="1" s="1"/>
  <c r="M747" i="1" s="1"/>
  <c r="J751" i="1"/>
  <c r="H751" i="1"/>
  <c r="K751" i="1" s="1"/>
  <c r="M751" i="1" s="1"/>
  <c r="J755" i="1"/>
  <c r="H755" i="1"/>
  <c r="K755" i="1" s="1"/>
  <c r="M755" i="1" s="1"/>
  <c r="J759" i="1"/>
  <c r="H759" i="1"/>
  <c r="K759" i="1" s="1"/>
  <c r="M759" i="1" s="1"/>
  <c r="J763" i="1"/>
  <c r="H763" i="1"/>
  <c r="K763" i="1" s="1"/>
  <c r="M763" i="1" s="1"/>
  <c r="H775" i="1"/>
  <c r="J775" i="1"/>
  <c r="H779" i="1"/>
  <c r="J779" i="1"/>
  <c r="H783" i="1"/>
  <c r="J783" i="1"/>
  <c r="H787" i="1"/>
  <c r="J787" i="1"/>
  <c r="H791" i="1"/>
  <c r="J791" i="1"/>
  <c r="H795" i="1"/>
  <c r="J795" i="1"/>
  <c r="H799" i="1"/>
  <c r="J799" i="1"/>
  <c r="H803" i="1"/>
  <c r="J803" i="1"/>
  <c r="H807" i="1"/>
  <c r="J807" i="1"/>
  <c r="H811" i="1"/>
  <c r="J811" i="1"/>
  <c r="H815" i="1"/>
  <c r="J815" i="1"/>
  <c r="H819" i="1"/>
  <c r="J819" i="1"/>
  <c r="H823" i="1"/>
  <c r="J823" i="1"/>
  <c r="H827" i="1"/>
  <c r="J827" i="1"/>
  <c r="H831" i="1"/>
  <c r="J831" i="1"/>
  <c r="H835" i="1"/>
  <c r="J835" i="1"/>
  <c r="H839" i="1"/>
  <c r="J839" i="1"/>
  <c r="H843" i="1"/>
  <c r="J843" i="1"/>
  <c r="H847" i="1"/>
  <c r="J847" i="1"/>
  <c r="H851" i="1"/>
  <c r="J851" i="1"/>
  <c r="H855" i="1"/>
  <c r="J855" i="1"/>
  <c r="H859" i="1"/>
  <c r="J859" i="1"/>
  <c r="H863" i="1"/>
  <c r="J863" i="1"/>
  <c r="H867" i="1"/>
  <c r="J867" i="1"/>
  <c r="H871" i="1"/>
  <c r="J871" i="1"/>
  <c r="H875" i="1"/>
  <c r="J875" i="1"/>
  <c r="H879" i="1"/>
  <c r="J879" i="1"/>
  <c r="H883" i="1"/>
  <c r="J883" i="1"/>
  <c r="H887" i="1"/>
  <c r="J887" i="1"/>
  <c r="H891" i="1"/>
  <c r="J891" i="1"/>
  <c r="H895" i="1"/>
  <c r="J895" i="1"/>
  <c r="H899" i="1"/>
  <c r="J899" i="1"/>
  <c r="H910" i="1"/>
  <c r="J910" i="1"/>
  <c r="H1057" i="1"/>
  <c r="J1057" i="1"/>
  <c r="H746" i="1"/>
  <c r="J746" i="1"/>
  <c r="H750" i="1"/>
  <c r="J750" i="1"/>
  <c r="H754" i="1"/>
  <c r="J754" i="1"/>
  <c r="H758" i="1"/>
  <c r="J758" i="1"/>
  <c r="H762" i="1"/>
  <c r="J762" i="1"/>
  <c r="J774" i="1"/>
  <c r="H774" i="1"/>
  <c r="K774" i="1" s="1"/>
  <c r="M774" i="1" s="1"/>
  <c r="J778" i="1"/>
  <c r="H778" i="1"/>
  <c r="K778" i="1" s="1"/>
  <c r="M778" i="1" s="1"/>
  <c r="J782" i="1"/>
  <c r="H782" i="1"/>
  <c r="K782" i="1" s="1"/>
  <c r="M782" i="1" s="1"/>
  <c r="J786" i="1"/>
  <c r="H786" i="1"/>
  <c r="K786" i="1" s="1"/>
  <c r="M786" i="1" s="1"/>
  <c r="J790" i="1"/>
  <c r="H790" i="1"/>
  <c r="K790" i="1" s="1"/>
  <c r="M790" i="1" s="1"/>
  <c r="J794" i="1"/>
  <c r="H794" i="1"/>
  <c r="K794" i="1" s="1"/>
  <c r="M794" i="1" s="1"/>
  <c r="J798" i="1"/>
  <c r="H798" i="1"/>
  <c r="K798" i="1" s="1"/>
  <c r="M798" i="1" s="1"/>
  <c r="J802" i="1"/>
  <c r="H802" i="1"/>
  <c r="K802" i="1" s="1"/>
  <c r="M802" i="1" s="1"/>
  <c r="J806" i="1"/>
  <c r="H806" i="1"/>
  <c r="K806" i="1" s="1"/>
  <c r="M806" i="1" s="1"/>
  <c r="J810" i="1"/>
  <c r="H810" i="1"/>
  <c r="K810" i="1" s="1"/>
  <c r="M810" i="1" s="1"/>
  <c r="J814" i="1"/>
  <c r="H814" i="1"/>
  <c r="K814" i="1" s="1"/>
  <c r="M814" i="1" s="1"/>
  <c r="J818" i="1"/>
  <c r="H818" i="1"/>
  <c r="K818" i="1" s="1"/>
  <c r="M818" i="1" s="1"/>
  <c r="J822" i="1"/>
  <c r="H822" i="1"/>
  <c r="K822" i="1" s="1"/>
  <c r="M822" i="1" s="1"/>
  <c r="J826" i="1"/>
  <c r="H826" i="1"/>
  <c r="K826" i="1" s="1"/>
  <c r="M826" i="1" s="1"/>
  <c r="J830" i="1"/>
  <c r="H830" i="1"/>
  <c r="K830" i="1" s="1"/>
  <c r="M830" i="1" s="1"/>
  <c r="J834" i="1"/>
  <c r="H834" i="1"/>
  <c r="K834" i="1" s="1"/>
  <c r="M834" i="1" s="1"/>
  <c r="J838" i="1"/>
  <c r="H838" i="1"/>
  <c r="K838" i="1" s="1"/>
  <c r="M838" i="1" s="1"/>
  <c r="J842" i="1"/>
  <c r="H842" i="1"/>
  <c r="K842" i="1" s="1"/>
  <c r="M842" i="1" s="1"/>
  <c r="J846" i="1"/>
  <c r="H846" i="1"/>
  <c r="K846" i="1" s="1"/>
  <c r="M846" i="1" s="1"/>
  <c r="J850" i="1"/>
  <c r="H850" i="1"/>
  <c r="K850" i="1" s="1"/>
  <c r="M850" i="1" s="1"/>
  <c r="J854" i="1"/>
  <c r="H854" i="1"/>
  <c r="K854" i="1" s="1"/>
  <c r="M854" i="1" s="1"/>
  <c r="J858" i="1"/>
  <c r="H858" i="1"/>
  <c r="K858" i="1" s="1"/>
  <c r="M858" i="1" s="1"/>
  <c r="J862" i="1"/>
  <c r="H862" i="1"/>
  <c r="K862" i="1" s="1"/>
  <c r="M862" i="1" s="1"/>
  <c r="J866" i="1"/>
  <c r="H866" i="1"/>
  <c r="K866" i="1" s="1"/>
  <c r="M866" i="1" s="1"/>
  <c r="J870" i="1"/>
  <c r="H870" i="1"/>
  <c r="K870" i="1" s="1"/>
  <c r="M870" i="1" s="1"/>
  <c r="J874" i="1"/>
  <c r="H874" i="1"/>
  <c r="K874" i="1" s="1"/>
  <c r="M874" i="1" s="1"/>
  <c r="J878" i="1"/>
  <c r="H878" i="1"/>
  <c r="K878" i="1" s="1"/>
  <c r="M878" i="1" s="1"/>
  <c r="J882" i="1"/>
  <c r="H882" i="1"/>
  <c r="K882" i="1" s="1"/>
  <c r="M882" i="1" s="1"/>
  <c r="J886" i="1"/>
  <c r="H886" i="1"/>
  <c r="K886" i="1" s="1"/>
  <c r="M886" i="1" s="1"/>
  <c r="J890" i="1"/>
  <c r="H890" i="1"/>
  <c r="K890" i="1" s="1"/>
  <c r="M890" i="1" s="1"/>
  <c r="J894" i="1"/>
  <c r="H894" i="1"/>
  <c r="K894" i="1" s="1"/>
  <c r="M894" i="1" s="1"/>
  <c r="J898" i="1"/>
  <c r="H898" i="1"/>
  <c r="K898" i="1" s="1"/>
  <c r="M898" i="1" s="1"/>
  <c r="J902" i="1"/>
  <c r="H902" i="1"/>
  <c r="K902" i="1" s="1"/>
  <c r="M902" i="1" s="1"/>
  <c r="J917" i="1"/>
  <c r="H917" i="1"/>
  <c r="K917" i="1" s="1"/>
  <c r="M917" i="1" s="1"/>
  <c r="J925" i="1"/>
  <c r="H925" i="1"/>
  <c r="K925" i="1" s="1"/>
  <c r="M925" i="1" s="1"/>
  <c r="J933" i="1"/>
  <c r="H933" i="1"/>
  <c r="K933" i="1" s="1"/>
  <c r="M933" i="1" s="1"/>
  <c r="J941" i="1"/>
  <c r="H941" i="1"/>
  <c r="K941" i="1" s="1"/>
  <c r="M941" i="1" s="1"/>
  <c r="J949" i="1"/>
  <c r="H949" i="1"/>
  <c r="K949" i="1" s="1"/>
  <c r="M949" i="1" s="1"/>
  <c r="J957" i="1"/>
  <c r="H957" i="1"/>
  <c r="K957" i="1" s="1"/>
  <c r="M957" i="1" s="1"/>
  <c r="J965" i="1"/>
  <c r="H965" i="1"/>
  <c r="K965" i="1" s="1"/>
  <c r="M965" i="1" s="1"/>
  <c r="J973" i="1"/>
  <c r="H973" i="1"/>
  <c r="K973" i="1" s="1"/>
  <c r="M973" i="1" s="1"/>
  <c r="J990" i="1"/>
  <c r="H990" i="1"/>
  <c r="K990" i="1" s="1"/>
  <c r="M990" i="1" s="1"/>
  <c r="J998" i="1"/>
  <c r="H998" i="1"/>
  <c r="K998" i="1" s="1"/>
  <c r="M998" i="1" s="1"/>
  <c r="J1004" i="1"/>
  <c r="H1004" i="1"/>
  <c r="K1004" i="1" s="1"/>
  <c r="M1004" i="1" s="1"/>
  <c r="J1010" i="1"/>
  <c r="H1010" i="1"/>
  <c r="K1010" i="1" s="1"/>
  <c r="M1010" i="1" s="1"/>
  <c r="J1014" i="1"/>
  <c r="H1014" i="1"/>
  <c r="K1014" i="1" s="1"/>
  <c r="M1014" i="1" s="1"/>
  <c r="J1018" i="1"/>
  <c r="H1018" i="1"/>
  <c r="K1018" i="1" s="1"/>
  <c r="M1018" i="1" s="1"/>
  <c r="J1022" i="1"/>
  <c r="H1022" i="1"/>
  <c r="K1022" i="1" s="1"/>
  <c r="M1022" i="1" s="1"/>
  <c r="J1026" i="1"/>
  <c r="H1026" i="1"/>
  <c r="K1026" i="1" s="1"/>
  <c r="M1026" i="1" s="1"/>
  <c r="J1030" i="1"/>
  <c r="H1030" i="1"/>
  <c r="K1030" i="1" s="1"/>
  <c r="M1030" i="1" s="1"/>
  <c r="J1034" i="1"/>
  <c r="H1034" i="1"/>
  <c r="K1034" i="1" s="1"/>
  <c r="M1034" i="1" s="1"/>
  <c r="J1038" i="1"/>
  <c r="H1038" i="1"/>
  <c r="K1038" i="1" s="1"/>
  <c r="M1038" i="1" s="1"/>
  <c r="J1042" i="1"/>
  <c r="H1042" i="1"/>
  <c r="K1042" i="1" s="1"/>
  <c r="M1042" i="1" s="1"/>
  <c r="H1054" i="1"/>
  <c r="J1054" i="1"/>
  <c r="J1062" i="1"/>
  <c r="H1062" i="1"/>
  <c r="K1062" i="1" s="1"/>
  <c r="M1062" i="1" s="1"/>
  <c r="J1066" i="1"/>
  <c r="H1066" i="1"/>
  <c r="K1066" i="1" s="1"/>
  <c r="M1066" i="1" s="1"/>
  <c r="J1161" i="1"/>
  <c r="H1161" i="1"/>
  <c r="K1161" i="1" s="1"/>
  <c r="M1161" i="1" s="1"/>
  <c r="J1169" i="1"/>
  <c r="H1169" i="1"/>
  <c r="K1169" i="1" s="1"/>
  <c r="M1169" i="1" s="1"/>
  <c r="J1177" i="1"/>
  <c r="H1177" i="1"/>
  <c r="K1177" i="1" s="1"/>
  <c r="M1177" i="1" s="1"/>
  <c r="K979" i="1"/>
  <c r="M979" i="1" s="1"/>
  <c r="K1048" i="1"/>
  <c r="M1048" i="1" s="1"/>
  <c r="K1059" i="1"/>
  <c r="M1059" i="1" s="1"/>
  <c r="H1070" i="1"/>
  <c r="K1070" i="1" s="1"/>
  <c r="M1070" i="1" s="1"/>
  <c r="J1070" i="1"/>
  <c r="H1074" i="1"/>
  <c r="K1074" i="1" s="1"/>
  <c r="M1074" i="1" s="1"/>
  <c r="J1074" i="1"/>
  <c r="H1078" i="1"/>
  <c r="K1078" i="1" s="1"/>
  <c r="M1078" i="1" s="1"/>
  <c r="J1078" i="1"/>
  <c r="H1082" i="1"/>
  <c r="K1082" i="1" s="1"/>
  <c r="M1082" i="1" s="1"/>
  <c r="J1082" i="1"/>
  <c r="H1086" i="1"/>
  <c r="K1086" i="1" s="1"/>
  <c r="M1086" i="1" s="1"/>
  <c r="J1086" i="1"/>
  <c r="K1089" i="1"/>
  <c r="M1089" i="1" s="1"/>
  <c r="K1092" i="1"/>
  <c r="M1092" i="1" s="1"/>
  <c r="K1097" i="1"/>
  <c r="M1097" i="1" s="1"/>
  <c r="K1100" i="1"/>
  <c r="M1100" i="1" s="1"/>
  <c r="K1105" i="1"/>
  <c r="M1105" i="1" s="1"/>
  <c r="K1108" i="1"/>
  <c r="M1108" i="1" s="1"/>
  <c r="K1113" i="1"/>
  <c r="M1113" i="1" s="1"/>
  <c r="K1116" i="1"/>
  <c r="M1116" i="1" s="1"/>
  <c r="K1121" i="1"/>
  <c r="M1121" i="1" s="1"/>
  <c r="K1124" i="1"/>
  <c r="M1124" i="1" s="1"/>
  <c r="K1129" i="1"/>
  <c r="M1129" i="1" s="1"/>
  <c r="K1132" i="1"/>
  <c r="M1132" i="1" s="1"/>
  <c r="K1137" i="1"/>
  <c r="M1137" i="1" s="1"/>
  <c r="K1140" i="1"/>
  <c r="M1140" i="1" s="1"/>
  <c r="J1145" i="1"/>
  <c r="H1145" i="1"/>
  <c r="K1052" i="1"/>
  <c r="M1052" i="1" s="1"/>
  <c r="H1072" i="1"/>
  <c r="J1072" i="1"/>
  <c r="H1076" i="1"/>
  <c r="J1076" i="1"/>
  <c r="H1080" i="1"/>
  <c r="J1080" i="1"/>
  <c r="H1084" i="1"/>
  <c r="J1084" i="1"/>
  <c r="K1088" i="1"/>
  <c r="M1088" i="1" s="1"/>
  <c r="K1093" i="1"/>
  <c r="M1093" i="1" s="1"/>
  <c r="K1096" i="1"/>
  <c r="M1096" i="1" s="1"/>
  <c r="K1101" i="1"/>
  <c r="M1101" i="1" s="1"/>
  <c r="K1104" i="1"/>
  <c r="M1104" i="1" s="1"/>
  <c r="K1109" i="1"/>
  <c r="M1109" i="1" s="1"/>
  <c r="K1112" i="1"/>
  <c r="M1112" i="1" s="1"/>
  <c r="K1117" i="1"/>
  <c r="M1117" i="1" s="1"/>
  <c r="K1120" i="1"/>
  <c r="M1120" i="1" s="1"/>
  <c r="K1125" i="1"/>
  <c r="M1125" i="1" s="1"/>
  <c r="K1128" i="1"/>
  <c r="M1128" i="1" s="1"/>
  <c r="K1133" i="1"/>
  <c r="M1133" i="1" s="1"/>
  <c r="K1136" i="1"/>
  <c r="M1136" i="1" s="1"/>
  <c r="J1141" i="1"/>
  <c r="H1141" i="1"/>
  <c r="J1185" i="1"/>
  <c r="H1185" i="1"/>
  <c r="J1189" i="1"/>
  <c r="H1189" i="1"/>
  <c r="H1281" i="1"/>
  <c r="K1281" i="1" s="1"/>
  <c r="M1281" i="1" s="1"/>
  <c r="J1281" i="1"/>
  <c r="H1288" i="1"/>
  <c r="K1288" i="1" s="1"/>
  <c r="M1288" i="1" s="1"/>
  <c r="J1288" i="1"/>
  <c r="H1296" i="1"/>
  <c r="K1296" i="1" s="1"/>
  <c r="M1296" i="1" s="1"/>
  <c r="J1296" i="1"/>
  <c r="H1304" i="1"/>
  <c r="K1304" i="1" s="1"/>
  <c r="M1304" i="1" s="1"/>
  <c r="J1304" i="1"/>
  <c r="H1312" i="1"/>
  <c r="K1312" i="1" s="1"/>
  <c r="M1312" i="1" s="1"/>
  <c r="J1312" i="1"/>
  <c r="H1327" i="1"/>
  <c r="K1327" i="1" s="1"/>
  <c r="M1327" i="1" s="1"/>
  <c r="J1327" i="1"/>
  <c r="H1363" i="1"/>
  <c r="K1363" i="1" s="1"/>
  <c r="M1363" i="1" s="1"/>
  <c r="J1363" i="1"/>
  <c r="H1395" i="1"/>
  <c r="K1395" i="1" s="1"/>
  <c r="M1395" i="1" s="1"/>
  <c r="J1395" i="1"/>
  <c r="H1144" i="1"/>
  <c r="K1144" i="1" s="1"/>
  <c r="M1144" i="1" s="1"/>
  <c r="J1144" i="1"/>
  <c r="H1156" i="1"/>
  <c r="K1156" i="1" s="1"/>
  <c r="M1156" i="1" s="1"/>
  <c r="J1156" i="1"/>
  <c r="H1160" i="1"/>
  <c r="K1160" i="1" s="1"/>
  <c r="M1160" i="1" s="1"/>
  <c r="J1160" i="1"/>
  <c r="H1164" i="1"/>
  <c r="K1164" i="1" s="1"/>
  <c r="M1164" i="1" s="1"/>
  <c r="J1164" i="1"/>
  <c r="H1168" i="1"/>
  <c r="K1168" i="1" s="1"/>
  <c r="M1168" i="1" s="1"/>
  <c r="J1168" i="1"/>
  <c r="H1172" i="1"/>
  <c r="K1172" i="1" s="1"/>
  <c r="M1172" i="1" s="1"/>
  <c r="J1172" i="1"/>
  <c r="H1176" i="1"/>
  <c r="K1176" i="1" s="1"/>
  <c r="M1176" i="1" s="1"/>
  <c r="J1176" i="1"/>
  <c r="H1180" i="1"/>
  <c r="K1180" i="1" s="1"/>
  <c r="M1180" i="1" s="1"/>
  <c r="J1180" i="1"/>
  <c r="H1184" i="1"/>
  <c r="K1184" i="1" s="1"/>
  <c r="M1184" i="1" s="1"/>
  <c r="J1184" i="1"/>
  <c r="H1188" i="1"/>
  <c r="K1188" i="1" s="1"/>
  <c r="M1188" i="1" s="1"/>
  <c r="J1188" i="1"/>
  <c r="H1192" i="1"/>
  <c r="K1192" i="1" s="1"/>
  <c r="M1192" i="1" s="1"/>
  <c r="J1192" i="1"/>
  <c r="H1194" i="1"/>
  <c r="K1194" i="1" s="1"/>
  <c r="M1194" i="1" s="1"/>
  <c r="J1194" i="1"/>
  <c r="H1196" i="1"/>
  <c r="K1196" i="1" s="1"/>
  <c r="M1196" i="1" s="1"/>
  <c r="J1196" i="1"/>
  <c r="H1198" i="1"/>
  <c r="K1198" i="1" s="1"/>
  <c r="M1198" i="1" s="1"/>
  <c r="J1198" i="1"/>
  <c r="H1200" i="1"/>
  <c r="K1200" i="1" s="1"/>
  <c r="M1200" i="1" s="1"/>
  <c r="J1200" i="1"/>
  <c r="H1202" i="1"/>
  <c r="K1202" i="1" s="1"/>
  <c r="M1202" i="1" s="1"/>
  <c r="J1202" i="1"/>
  <c r="K1206" i="1"/>
  <c r="M1206" i="1" s="1"/>
  <c r="K1219" i="1"/>
  <c r="M1219" i="1" s="1"/>
  <c r="K1227" i="1"/>
  <c r="M1227" i="1" s="1"/>
  <c r="K1235" i="1"/>
  <c r="M1235" i="1" s="1"/>
  <c r="K1243" i="1"/>
  <c r="M1243" i="1" s="1"/>
  <c r="K1256" i="1"/>
  <c r="M1256" i="1" s="1"/>
  <c r="H1265" i="1"/>
  <c r="K1265" i="1" s="1"/>
  <c r="M1265" i="1" s="1"/>
  <c r="J1265" i="1"/>
  <c r="H1290" i="1"/>
  <c r="K1290" i="1" s="1"/>
  <c r="M1290" i="1" s="1"/>
  <c r="J1290" i="1"/>
  <c r="H1298" i="1"/>
  <c r="K1298" i="1" s="1"/>
  <c r="M1298" i="1" s="1"/>
  <c r="J1298" i="1"/>
  <c r="H1306" i="1"/>
  <c r="K1306" i="1" s="1"/>
  <c r="M1306" i="1" s="1"/>
  <c r="J1306" i="1"/>
  <c r="H1314" i="1"/>
  <c r="K1314" i="1" s="1"/>
  <c r="M1314" i="1" s="1"/>
  <c r="J1314" i="1"/>
  <c r="H1323" i="1"/>
  <c r="K1323" i="1" s="1"/>
  <c r="M1323" i="1" s="1"/>
  <c r="J1323" i="1"/>
  <c r="H1371" i="1"/>
  <c r="K1371" i="1" s="1"/>
  <c r="M1371" i="1" s="1"/>
  <c r="J1371" i="1"/>
  <c r="H1403" i="1"/>
  <c r="K1403" i="1" s="1"/>
  <c r="M1403" i="1" s="1"/>
  <c r="J1403" i="1"/>
  <c r="J1143" i="1"/>
  <c r="H1143" i="1"/>
  <c r="J1159" i="1"/>
  <c r="H1159" i="1"/>
  <c r="J1163" i="1"/>
  <c r="H1163" i="1"/>
  <c r="J1167" i="1"/>
  <c r="H1167" i="1"/>
  <c r="J1171" i="1"/>
  <c r="H1171" i="1"/>
  <c r="J1175" i="1"/>
  <c r="H1175" i="1"/>
  <c r="J1179" i="1"/>
  <c r="H1179" i="1"/>
  <c r="J1183" i="1"/>
  <c r="H1183" i="1"/>
  <c r="J1187" i="1"/>
  <c r="H1187" i="1"/>
  <c r="J1191" i="1"/>
  <c r="H1191" i="1"/>
  <c r="K1204" i="1"/>
  <c r="M1204" i="1" s="1"/>
  <c r="K1225" i="1"/>
  <c r="M1225" i="1" s="1"/>
  <c r="K1233" i="1"/>
  <c r="M1233" i="1" s="1"/>
  <c r="K1241" i="1"/>
  <c r="M1241" i="1" s="1"/>
  <c r="K1262" i="1"/>
  <c r="M1262" i="1" s="1"/>
  <c r="K1269" i="1"/>
  <c r="M1269" i="1" s="1"/>
  <c r="H1272" i="1"/>
  <c r="K1272" i="1" s="1"/>
  <c r="M1272" i="1" s="1"/>
  <c r="J1272" i="1"/>
  <c r="H1274" i="1"/>
  <c r="K1274" i="1" s="1"/>
  <c r="M1274" i="1" s="1"/>
  <c r="J1274" i="1"/>
  <c r="H1292" i="1"/>
  <c r="K1292" i="1" s="1"/>
  <c r="M1292" i="1" s="1"/>
  <c r="J1292" i="1"/>
  <c r="H1300" i="1"/>
  <c r="K1300" i="1" s="1"/>
  <c r="M1300" i="1" s="1"/>
  <c r="J1300" i="1"/>
  <c r="H1308" i="1"/>
  <c r="K1308" i="1" s="1"/>
  <c r="M1308" i="1" s="1"/>
  <c r="J1308" i="1"/>
  <c r="H1316" i="1"/>
  <c r="K1316" i="1" s="1"/>
  <c r="M1316" i="1" s="1"/>
  <c r="J1316" i="1"/>
  <c r="H1319" i="1"/>
  <c r="K1319" i="1" s="1"/>
  <c r="M1319" i="1" s="1"/>
  <c r="J1319" i="1"/>
  <c r="H1379" i="1"/>
  <c r="K1379" i="1" s="1"/>
  <c r="M1379" i="1" s="1"/>
  <c r="J1379" i="1"/>
  <c r="H1411" i="1"/>
  <c r="K1411" i="1" s="1"/>
  <c r="M1411" i="1" s="1"/>
  <c r="J1411" i="1"/>
  <c r="H1419" i="1"/>
  <c r="K1419" i="1" s="1"/>
  <c r="M1419" i="1" s="1"/>
  <c r="J1419" i="1"/>
  <c r="H1427" i="1"/>
  <c r="K1427" i="1" s="1"/>
  <c r="M1427" i="1" s="1"/>
  <c r="J1427" i="1"/>
  <c r="H1435" i="1"/>
  <c r="K1435" i="1" s="1"/>
  <c r="M1435" i="1" s="1"/>
  <c r="J1435" i="1"/>
  <c r="H1142" i="1"/>
  <c r="K1142" i="1" s="1"/>
  <c r="M1142" i="1" s="1"/>
  <c r="J1142" i="1"/>
  <c r="H1155" i="1"/>
  <c r="J1155" i="1"/>
  <c r="H1158" i="1"/>
  <c r="K1158" i="1" s="1"/>
  <c r="M1158" i="1" s="1"/>
  <c r="J1158" i="1"/>
  <c r="H1162" i="1"/>
  <c r="K1162" i="1" s="1"/>
  <c r="M1162" i="1" s="1"/>
  <c r="J1162" i="1"/>
  <c r="H1166" i="1"/>
  <c r="K1166" i="1" s="1"/>
  <c r="M1166" i="1" s="1"/>
  <c r="J1166" i="1"/>
  <c r="H1170" i="1"/>
  <c r="K1170" i="1" s="1"/>
  <c r="M1170" i="1" s="1"/>
  <c r="J1170" i="1"/>
  <c r="H1174" i="1"/>
  <c r="K1174" i="1" s="1"/>
  <c r="M1174" i="1" s="1"/>
  <c r="J1174" i="1"/>
  <c r="H1178" i="1"/>
  <c r="K1178" i="1" s="1"/>
  <c r="M1178" i="1" s="1"/>
  <c r="J1178" i="1"/>
  <c r="H1182" i="1"/>
  <c r="K1182" i="1" s="1"/>
  <c r="M1182" i="1" s="1"/>
  <c r="J1182" i="1"/>
  <c r="H1186" i="1"/>
  <c r="K1186" i="1" s="1"/>
  <c r="M1186" i="1" s="1"/>
  <c r="J1186" i="1"/>
  <c r="H1190" i="1"/>
  <c r="K1190" i="1" s="1"/>
  <c r="M1190" i="1" s="1"/>
  <c r="J1190" i="1"/>
  <c r="H1211" i="1"/>
  <c r="K1211" i="1" s="1"/>
  <c r="M1211" i="1" s="1"/>
  <c r="J1211" i="1"/>
  <c r="H1213" i="1"/>
  <c r="K1213" i="1" s="1"/>
  <c r="M1213" i="1" s="1"/>
  <c r="J1213" i="1"/>
  <c r="H1215" i="1"/>
  <c r="K1215" i="1" s="1"/>
  <c r="M1215" i="1" s="1"/>
  <c r="J1215" i="1"/>
  <c r="H1217" i="1"/>
  <c r="K1217" i="1" s="1"/>
  <c r="M1217" i="1" s="1"/>
  <c r="J1217" i="1"/>
  <c r="H1248" i="1"/>
  <c r="K1248" i="1" s="1"/>
  <c r="M1248" i="1" s="1"/>
  <c r="J1248" i="1"/>
  <c r="H1250" i="1"/>
  <c r="K1250" i="1" s="1"/>
  <c r="M1250" i="1" s="1"/>
  <c r="J1250" i="1"/>
  <c r="H1252" i="1"/>
  <c r="K1252" i="1" s="1"/>
  <c r="M1252" i="1" s="1"/>
  <c r="J1252" i="1"/>
  <c r="H1254" i="1"/>
  <c r="K1254" i="1" s="1"/>
  <c r="M1254" i="1" s="1"/>
  <c r="J1254" i="1"/>
  <c r="H1279" i="1"/>
  <c r="K1279" i="1" s="1"/>
  <c r="M1279" i="1" s="1"/>
  <c r="J1279" i="1"/>
  <c r="H1286" i="1"/>
  <c r="K1286" i="1" s="1"/>
  <c r="M1286" i="1" s="1"/>
  <c r="J1286" i="1"/>
  <c r="H1294" i="1"/>
  <c r="K1294" i="1" s="1"/>
  <c r="M1294" i="1" s="1"/>
  <c r="J1294" i="1"/>
  <c r="H1302" i="1"/>
  <c r="K1302" i="1" s="1"/>
  <c r="M1302" i="1" s="1"/>
  <c r="J1302" i="1"/>
  <c r="H1310" i="1"/>
  <c r="K1310" i="1" s="1"/>
  <c r="M1310" i="1" s="1"/>
  <c r="J1310" i="1"/>
  <c r="H1355" i="1"/>
  <c r="K1355" i="1" s="1"/>
  <c r="M1355" i="1" s="1"/>
  <c r="J1355" i="1"/>
  <c r="H1387" i="1"/>
  <c r="K1387" i="1" s="1"/>
  <c r="M1387" i="1" s="1"/>
  <c r="J1387" i="1"/>
  <c r="H1193" i="1"/>
  <c r="K1193" i="1" s="1"/>
  <c r="M1193" i="1" s="1"/>
  <c r="H1195" i="1"/>
  <c r="K1195" i="1" s="1"/>
  <c r="M1195" i="1" s="1"/>
  <c r="H1197" i="1"/>
  <c r="K1197" i="1" s="1"/>
  <c r="M1197" i="1" s="1"/>
  <c r="H1199" i="1"/>
  <c r="K1199" i="1" s="1"/>
  <c r="M1199" i="1" s="1"/>
  <c r="H1201" i="1"/>
  <c r="K1201" i="1" s="1"/>
  <c r="M1201" i="1" s="1"/>
  <c r="H1210" i="1"/>
  <c r="K1210" i="1" s="1"/>
  <c r="M1210" i="1" s="1"/>
  <c r="H1212" i="1"/>
  <c r="K1212" i="1" s="1"/>
  <c r="M1212" i="1" s="1"/>
  <c r="H1214" i="1"/>
  <c r="K1214" i="1" s="1"/>
  <c r="M1214" i="1" s="1"/>
  <c r="H1216" i="1"/>
  <c r="K1216" i="1" s="1"/>
  <c r="M1216" i="1" s="1"/>
  <c r="H1247" i="1"/>
  <c r="K1247" i="1" s="1"/>
  <c r="M1247" i="1" s="1"/>
  <c r="H1249" i="1"/>
  <c r="K1249" i="1" s="1"/>
  <c r="M1249" i="1" s="1"/>
  <c r="H1251" i="1"/>
  <c r="K1251" i="1" s="1"/>
  <c r="M1251" i="1" s="1"/>
  <c r="H1253" i="1"/>
  <c r="K1253" i="1" s="1"/>
  <c r="M1253" i="1" s="1"/>
  <c r="H1264" i="1"/>
  <c r="K1264" i="1" s="1"/>
  <c r="M1264" i="1" s="1"/>
  <c r="H1273" i="1"/>
  <c r="K1273" i="1" s="1"/>
  <c r="M1273" i="1" s="1"/>
  <c r="H1275" i="1"/>
  <c r="K1275" i="1" s="1"/>
  <c r="M1275" i="1" s="1"/>
  <c r="H1278" i="1"/>
  <c r="K1278" i="1" s="1"/>
  <c r="M1278" i="1" s="1"/>
  <c r="K1317" i="1"/>
  <c r="M1317" i="1" s="1"/>
  <c r="K1321" i="1"/>
  <c r="M1321" i="1" s="1"/>
  <c r="K1325" i="1"/>
  <c r="M1325" i="1" s="1"/>
  <c r="K1329" i="1"/>
  <c r="M1329" i="1" s="1"/>
  <c r="K1333" i="1"/>
  <c r="M1333" i="1" s="1"/>
  <c r="K1337" i="1"/>
  <c r="M1337" i="1" s="1"/>
  <c r="K1341" i="1"/>
  <c r="M1341" i="1" s="1"/>
  <c r="K1345" i="1"/>
  <c r="M1345" i="1" s="1"/>
  <c r="K1349" i="1"/>
  <c r="M1349" i="1" s="1"/>
  <c r="K1351" i="1"/>
  <c r="M1351" i="1" s="1"/>
  <c r="K1353" i="1"/>
  <c r="M1353" i="1" s="1"/>
  <c r="K1369" i="1"/>
  <c r="M1369" i="1" s="1"/>
  <c r="K1385" i="1"/>
  <c r="M1385" i="1" s="1"/>
  <c r="K1401" i="1"/>
  <c r="M1401" i="1" s="1"/>
  <c r="K1417" i="1"/>
  <c r="M1417" i="1" s="1"/>
  <c r="K1433" i="1"/>
  <c r="M1433" i="1" s="1"/>
  <c r="J1329" i="1"/>
  <c r="J1331" i="1"/>
  <c r="K1331" i="1" s="1"/>
  <c r="M1331" i="1" s="1"/>
  <c r="J1333" i="1"/>
  <c r="J1335" i="1"/>
  <c r="K1335" i="1" s="1"/>
  <c r="M1335" i="1" s="1"/>
  <c r="J1337" i="1"/>
  <c r="J1339" i="1"/>
  <c r="K1339" i="1" s="1"/>
  <c r="M1339" i="1" s="1"/>
  <c r="J1341" i="1"/>
  <c r="J1343" i="1"/>
  <c r="K1343" i="1" s="1"/>
  <c r="M1343" i="1" s="1"/>
  <c r="J1345" i="1"/>
  <c r="J1347" i="1"/>
  <c r="K1347" i="1" s="1"/>
  <c r="M1347" i="1" s="1"/>
  <c r="J1361" i="1"/>
  <c r="K1361" i="1" s="1"/>
  <c r="M1361" i="1" s="1"/>
  <c r="K1367" i="1"/>
  <c r="M1367" i="1" s="1"/>
  <c r="J1369" i="1"/>
  <c r="K1375" i="1"/>
  <c r="M1375" i="1" s="1"/>
  <c r="J1377" i="1"/>
  <c r="K1377" i="1" s="1"/>
  <c r="M1377" i="1" s="1"/>
  <c r="K1383" i="1"/>
  <c r="M1383" i="1" s="1"/>
  <c r="J1385" i="1"/>
  <c r="K1391" i="1"/>
  <c r="M1391" i="1" s="1"/>
  <c r="J1393" i="1"/>
  <c r="K1393" i="1" s="1"/>
  <c r="M1393" i="1" s="1"/>
  <c r="K1399" i="1"/>
  <c r="M1399" i="1" s="1"/>
  <c r="J1401" i="1"/>
  <c r="K1407" i="1"/>
  <c r="M1407" i="1" s="1"/>
  <c r="J1409" i="1"/>
  <c r="K1409" i="1" s="1"/>
  <c r="M1409" i="1" s="1"/>
  <c r="J1417" i="1"/>
  <c r="J1425" i="1"/>
  <c r="K1425" i="1" s="1"/>
  <c r="M1425" i="1" s="1"/>
  <c r="J1433" i="1"/>
  <c r="K1449" i="1"/>
  <c r="M1449" i="1" s="1"/>
  <c r="K1457" i="1"/>
  <c r="M1457" i="1" s="1"/>
  <c r="K1357" i="1"/>
  <c r="M1357" i="1" s="1"/>
  <c r="K1365" i="1"/>
  <c r="M1365" i="1" s="1"/>
  <c r="K1373" i="1"/>
  <c r="M1373" i="1" s="1"/>
  <c r="K1381" i="1"/>
  <c r="M1381" i="1" s="1"/>
  <c r="K1389" i="1"/>
  <c r="M1389" i="1" s="1"/>
  <c r="K1397" i="1"/>
  <c r="M1397" i="1" s="1"/>
  <c r="K1405" i="1"/>
  <c r="M1405" i="1" s="1"/>
  <c r="K1413" i="1"/>
  <c r="M1413" i="1" s="1"/>
  <c r="J1415" i="1"/>
  <c r="K1415" i="1" s="1"/>
  <c r="M1415" i="1" s="1"/>
  <c r="K1421" i="1"/>
  <c r="M1421" i="1" s="1"/>
  <c r="J1423" i="1"/>
  <c r="K1423" i="1" s="1"/>
  <c r="M1423" i="1" s="1"/>
  <c r="K1429" i="1"/>
  <c r="M1429" i="1" s="1"/>
  <c r="J1431" i="1"/>
  <c r="K1431" i="1" s="1"/>
  <c r="M1431" i="1" s="1"/>
  <c r="K1437" i="1"/>
  <c r="M1437" i="1" s="1"/>
  <c r="J1439" i="1"/>
  <c r="K1439" i="1" s="1"/>
  <c r="M1439" i="1" s="1"/>
  <c r="J1441" i="1"/>
  <c r="K1441" i="1" s="1"/>
  <c r="M1441" i="1" s="1"/>
  <c r="H1447" i="1"/>
  <c r="K1447" i="1" s="1"/>
  <c r="M1447" i="1" s="1"/>
  <c r="J1447" i="1"/>
  <c r="H1455" i="1"/>
  <c r="K1455" i="1" s="1"/>
  <c r="M1455" i="1" s="1"/>
  <c r="J1455" i="1"/>
  <c r="K1445" i="1"/>
  <c r="M1445" i="1" s="1"/>
  <c r="H1593" i="1"/>
  <c r="K1593" i="1" s="1"/>
  <c r="M1593" i="1" s="1"/>
  <c r="J1593" i="1"/>
  <c r="H1599" i="1"/>
  <c r="K1599" i="1" s="1"/>
  <c r="M1599" i="1" s="1"/>
  <c r="J1599" i="1"/>
  <c r="H1607" i="1"/>
  <c r="K1607" i="1" s="1"/>
  <c r="M1607" i="1" s="1"/>
  <c r="J1607" i="1"/>
  <c r="H1615" i="1"/>
  <c r="K1615" i="1" s="1"/>
  <c r="M1615" i="1" s="1"/>
  <c r="J1615" i="1"/>
  <c r="K1443" i="1"/>
  <c r="M1443" i="1" s="1"/>
  <c r="J1445" i="1"/>
  <c r="K1451" i="1"/>
  <c r="M1451" i="1" s="1"/>
  <c r="J1453" i="1"/>
  <c r="K1453" i="1" s="1"/>
  <c r="M1453" i="1" s="1"/>
  <c r="K1459" i="1"/>
  <c r="M1459" i="1" s="1"/>
  <c r="K1461" i="1"/>
  <c r="M1461" i="1" s="1"/>
  <c r="K1463" i="1"/>
  <c r="M1463" i="1" s="1"/>
  <c r="K1465" i="1"/>
  <c r="M1465" i="1" s="1"/>
  <c r="K1467" i="1"/>
  <c r="M1467" i="1" s="1"/>
  <c r="K1469" i="1"/>
  <c r="M1469" i="1" s="1"/>
  <c r="K1471" i="1"/>
  <c r="M1471" i="1" s="1"/>
  <c r="K1473" i="1"/>
  <c r="M1473" i="1" s="1"/>
  <c r="K1475" i="1"/>
  <c r="M1475" i="1" s="1"/>
  <c r="K1477" i="1"/>
  <c r="M1477" i="1" s="1"/>
  <c r="K1479" i="1"/>
  <c r="M1479" i="1" s="1"/>
  <c r="K1481" i="1"/>
  <c r="M1481" i="1" s="1"/>
  <c r="K1483" i="1"/>
  <c r="M1483" i="1" s="1"/>
  <c r="K1485" i="1"/>
  <c r="M1485" i="1" s="1"/>
  <c r="H1488" i="1"/>
  <c r="K1488" i="1" s="1"/>
  <c r="M1488" i="1" s="1"/>
  <c r="H1496" i="1"/>
  <c r="K1496" i="1" s="1"/>
  <c r="M1496" i="1" s="1"/>
  <c r="H1504" i="1"/>
  <c r="K1504" i="1" s="1"/>
  <c r="M1504" i="1" s="1"/>
  <c r="H1512" i="1"/>
  <c r="K1512" i="1" s="1"/>
  <c r="M1512" i="1" s="1"/>
  <c r="K1583" i="1"/>
  <c r="M1583" i="1" s="1"/>
  <c r="K1594" i="1"/>
  <c r="M1594" i="1" s="1"/>
  <c r="K1581" i="1"/>
  <c r="M1581" i="1" s="1"/>
  <c r="J1588" i="1"/>
  <c r="H1588" i="1"/>
  <c r="K1588" i="1" s="1"/>
  <c r="M1588" i="1" s="1"/>
  <c r="K1668" i="1"/>
  <c r="M1668" i="1" s="1"/>
  <c r="J1581" i="1"/>
  <c r="H1597" i="1"/>
  <c r="K1597" i="1" s="1"/>
  <c r="M1597" i="1" s="1"/>
  <c r="J1597" i="1"/>
  <c r="H1605" i="1"/>
  <c r="K1605" i="1" s="1"/>
  <c r="M1605" i="1" s="1"/>
  <c r="J1605" i="1"/>
  <c r="H1613" i="1"/>
  <c r="K1613" i="1" s="1"/>
  <c r="M1613" i="1" s="1"/>
  <c r="J1613" i="1"/>
  <c r="H1618" i="1"/>
  <c r="K1618" i="1" s="1"/>
  <c r="M1618" i="1" s="1"/>
  <c r="J1618" i="1"/>
  <c r="H1601" i="1"/>
  <c r="J1601" i="1"/>
  <c r="H1609" i="1"/>
  <c r="J1609" i="1"/>
  <c r="K1638" i="1"/>
  <c r="M1638" i="1" s="1"/>
  <c r="J1585" i="1"/>
  <c r="K1585" i="1" s="1"/>
  <c r="M1585" i="1" s="1"/>
  <c r="K1589" i="1"/>
  <c r="M1589" i="1" s="1"/>
  <c r="J1591" i="1"/>
  <c r="K1591" i="1" s="1"/>
  <c r="M1591" i="1" s="1"/>
  <c r="H1595" i="1"/>
  <c r="J1595" i="1"/>
  <c r="H1603" i="1"/>
  <c r="J1603" i="1"/>
  <c r="H1611" i="1"/>
  <c r="J1611" i="1"/>
  <c r="K1646" i="1"/>
  <c r="M1646" i="1" s="1"/>
  <c r="K1650" i="1"/>
  <c r="M1650" i="1" s="1"/>
  <c r="K1654" i="1"/>
  <c r="M1654" i="1" s="1"/>
  <c r="K1658" i="1"/>
  <c r="M1658" i="1" s="1"/>
  <c r="K1662" i="1"/>
  <c r="M1662" i="1" s="1"/>
  <c r="K1693" i="1"/>
  <c r="M1693" i="1" s="1"/>
  <c r="H1703" i="1"/>
  <c r="J1703" i="1"/>
  <c r="J1708" i="1"/>
  <c r="H1708" i="1"/>
  <c r="K1708" i="1" s="1"/>
  <c r="M1708" i="1" s="1"/>
  <c r="J1720" i="1"/>
  <c r="H1720" i="1"/>
  <c r="K1720" i="1" s="1"/>
  <c r="M1720" i="1" s="1"/>
  <c r="J1724" i="1"/>
  <c r="H1724" i="1"/>
  <c r="K1724" i="1" s="1"/>
  <c r="M1724" i="1" s="1"/>
  <c r="J1728" i="1"/>
  <c r="H1728" i="1"/>
  <c r="K1728" i="1" s="1"/>
  <c r="M1728" i="1" s="1"/>
  <c r="K1773" i="1"/>
  <c r="M1773" i="1" s="1"/>
  <c r="K1616" i="1"/>
  <c r="M1616" i="1" s="1"/>
  <c r="K1620" i="1"/>
  <c r="M1620" i="1" s="1"/>
  <c r="J1622" i="1"/>
  <c r="K1622" i="1" s="1"/>
  <c r="M1622" i="1" s="1"/>
  <c r="J1626" i="1"/>
  <c r="K1626" i="1" s="1"/>
  <c r="M1626" i="1" s="1"/>
  <c r="J1630" i="1"/>
  <c r="K1630" i="1" s="1"/>
  <c r="M1630" i="1" s="1"/>
  <c r="J1634" i="1"/>
  <c r="K1634" i="1" s="1"/>
  <c r="M1634" i="1" s="1"/>
  <c r="J1638" i="1"/>
  <c r="J1642" i="1"/>
  <c r="K1642" i="1" s="1"/>
  <c r="M1642" i="1" s="1"/>
  <c r="J1681" i="1"/>
  <c r="K1681" i="1" s="1"/>
  <c r="M1681" i="1" s="1"/>
  <c r="K1685" i="1"/>
  <c r="M1685" i="1" s="1"/>
  <c r="J1693" i="1"/>
  <c r="H1695" i="1"/>
  <c r="K1695" i="1" s="1"/>
  <c r="M1695" i="1" s="1"/>
  <c r="J1695" i="1"/>
  <c r="J1700" i="1"/>
  <c r="H1700" i="1"/>
  <c r="J1668" i="1"/>
  <c r="J1672" i="1"/>
  <c r="K1672" i="1" s="1"/>
  <c r="M1672" i="1" s="1"/>
  <c r="K1674" i="1"/>
  <c r="M1674" i="1" s="1"/>
  <c r="K1677" i="1"/>
  <c r="M1677" i="1" s="1"/>
  <c r="J1685" i="1"/>
  <c r="H1687" i="1"/>
  <c r="K1687" i="1" s="1"/>
  <c r="M1687" i="1" s="1"/>
  <c r="J1687" i="1"/>
  <c r="J1692" i="1"/>
  <c r="H1692" i="1"/>
  <c r="H1694" i="1"/>
  <c r="K1694" i="1" s="1"/>
  <c r="M1694" i="1" s="1"/>
  <c r="K1709" i="1"/>
  <c r="M1709" i="1" s="1"/>
  <c r="J1733" i="1"/>
  <c r="H1733" i="1"/>
  <c r="J1684" i="1"/>
  <c r="H1684" i="1"/>
  <c r="H1686" i="1"/>
  <c r="K1686" i="1" s="1"/>
  <c r="M1686" i="1" s="1"/>
  <c r="K1701" i="1"/>
  <c r="M1701" i="1" s="1"/>
  <c r="H1711" i="1"/>
  <c r="K1711" i="1" s="1"/>
  <c r="M1711" i="1" s="1"/>
  <c r="J1711" i="1"/>
  <c r="K1716" i="1"/>
  <c r="M1716" i="1" s="1"/>
  <c r="H1734" i="1"/>
  <c r="J1734" i="1"/>
  <c r="H1739" i="1"/>
  <c r="K1739" i="1" s="1"/>
  <c r="M1739" i="1" s="1"/>
  <c r="H1743" i="1"/>
  <c r="K1743" i="1" s="1"/>
  <c r="M1743" i="1" s="1"/>
  <c r="H1747" i="1"/>
  <c r="K1747" i="1" s="1"/>
  <c r="M1747" i="1" s="1"/>
  <c r="H1751" i="1"/>
  <c r="K1751" i="1" s="1"/>
  <c r="M1751" i="1" s="1"/>
  <c r="H1755" i="1"/>
  <c r="K1755" i="1" s="1"/>
  <c r="M1755" i="1" s="1"/>
  <c r="H1762" i="1"/>
  <c r="K1762" i="1" s="1"/>
  <c r="M1762" i="1" s="1"/>
  <c r="H1770" i="1"/>
  <c r="K1770" i="1" s="1"/>
  <c r="M1770" i="1" s="1"/>
  <c r="H1779" i="1"/>
  <c r="K1779" i="1" s="1"/>
  <c r="M1779" i="1" s="1"/>
  <c r="J1779" i="1"/>
  <c r="J1784" i="1"/>
  <c r="H1784" i="1"/>
  <c r="K1795" i="1"/>
  <c r="M1795" i="1" s="1"/>
  <c r="J1776" i="1"/>
  <c r="H1776" i="1"/>
  <c r="H1785" i="1"/>
  <c r="K1785" i="1" s="1"/>
  <c r="M1785" i="1" s="1"/>
  <c r="J1785" i="1"/>
  <c r="K1787" i="1"/>
  <c r="M1787" i="1" s="1"/>
  <c r="K1814" i="1"/>
  <c r="M1814" i="1" s="1"/>
  <c r="J1763" i="1"/>
  <c r="K1763" i="1" s="1"/>
  <c r="M1763" i="1" s="1"/>
  <c r="J1771" i="1"/>
  <c r="K1771" i="1" s="1"/>
  <c r="M1771" i="1" s="1"/>
  <c r="K1897" i="1"/>
  <c r="M1897" i="1" s="1"/>
  <c r="H1690" i="1"/>
  <c r="K1690" i="1" s="1"/>
  <c r="M1690" i="1" s="1"/>
  <c r="H1698" i="1"/>
  <c r="K1698" i="1" s="1"/>
  <c r="M1698" i="1" s="1"/>
  <c r="H1706" i="1"/>
  <c r="K1706" i="1" s="1"/>
  <c r="M1706" i="1" s="1"/>
  <c r="H1714" i="1"/>
  <c r="K1714" i="1" s="1"/>
  <c r="M1714" i="1" s="1"/>
  <c r="H1760" i="1"/>
  <c r="K1760" i="1" s="1"/>
  <c r="M1760" i="1" s="1"/>
  <c r="J1765" i="1"/>
  <c r="K1765" i="1" s="1"/>
  <c r="M1765" i="1" s="1"/>
  <c r="H1768" i="1"/>
  <c r="K1768" i="1" s="1"/>
  <c r="M1768" i="1" s="1"/>
  <c r="J1773" i="1"/>
  <c r="J1775" i="1"/>
  <c r="K1775" i="1" s="1"/>
  <c r="M1775" i="1" s="1"/>
  <c r="K1777" i="1"/>
  <c r="M1777" i="1" s="1"/>
  <c r="H1782" i="1"/>
  <c r="K1782" i="1" s="1"/>
  <c r="M1782" i="1" s="1"/>
  <c r="J1787" i="1"/>
  <c r="H1790" i="1"/>
  <c r="K1790" i="1" s="1"/>
  <c r="M1790" i="1" s="1"/>
  <c r="J1795" i="1"/>
  <c r="H1798" i="1"/>
  <c r="K1798" i="1" s="1"/>
  <c r="M1798" i="1" s="1"/>
  <c r="H1810" i="1"/>
  <c r="J1810" i="1"/>
  <c r="J1813" i="1"/>
  <c r="H1813" i="1"/>
  <c r="K1813" i="1" s="1"/>
  <c r="M1813" i="1" s="1"/>
  <c r="J1814" i="1"/>
  <c r="J1824" i="1"/>
  <c r="H1843" i="1"/>
  <c r="K1843" i="1" s="1"/>
  <c r="M1843" i="1" s="1"/>
  <c r="J1843" i="1"/>
  <c r="J1846" i="1"/>
  <c r="H1846" i="1"/>
  <c r="J1847" i="1"/>
  <c r="K1847" i="1" s="1"/>
  <c r="M1847" i="1" s="1"/>
  <c r="J1875" i="1"/>
  <c r="H1893" i="1"/>
  <c r="J1893" i="1"/>
  <c r="J1896" i="1"/>
  <c r="H1896" i="1"/>
  <c r="K1896" i="1" s="1"/>
  <c r="M1896" i="1" s="1"/>
  <c r="J1897" i="1"/>
  <c r="J1902" i="1"/>
  <c r="K1902" i="1" s="1"/>
  <c r="M1902" i="1" s="1"/>
  <c r="J1954" i="1"/>
  <c r="H1954" i="1"/>
  <c r="K1954" i="1" s="1"/>
  <c r="M1954" i="1" s="1"/>
  <c r="H1792" i="1"/>
  <c r="K1792" i="1" s="1"/>
  <c r="M1792" i="1" s="1"/>
  <c r="H1800" i="1"/>
  <c r="K1800" i="1" s="1"/>
  <c r="M1800" i="1" s="1"/>
  <c r="H1807" i="1"/>
  <c r="K1807" i="1" s="1"/>
  <c r="M1807" i="1" s="1"/>
  <c r="K1808" i="1"/>
  <c r="M1808" i="1" s="1"/>
  <c r="H1817" i="1"/>
  <c r="K1817" i="1" s="1"/>
  <c r="M1817" i="1" s="1"/>
  <c r="H1818" i="1"/>
  <c r="K1818" i="1" s="1"/>
  <c r="M1818" i="1" s="1"/>
  <c r="J1818" i="1"/>
  <c r="J1821" i="1"/>
  <c r="H1821" i="1"/>
  <c r="J1822" i="1"/>
  <c r="K1822" i="1" s="1"/>
  <c r="M1822" i="1" s="1"/>
  <c r="J1832" i="1"/>
  <c r="K1832" i="1" s="1"/>
  <c r="M1832" i="1" s="1"/>
  <c r="H1840" i="1"/>
  <c r="K1840" i="1" s="1"/>
  <c r="M1840" i="1" s="1"/>
  <c r="K1841" i="1"/>
  <c r="M1841" i="1" s="1"/>
  <c r="H1850" i="1"/>
  <c r="K1850" i="1" s="1"/>
  <c r="M1850" i="1" s="1"/>
  <c r="H1851" i="1"/>
  <c r="J1851" i="1"/>
  <c r="K1854" i="1"/>
  <c r="M1854" i="1" s="1"/>
  <c r="K1859" i="1"/>
  <c r="M1859" i="1" s="1"/>
  <c r="K1863" i="1"/>
  <c r="M1863" i="1" s="1"/>
  <c r="K1867" i="1"/>
  <c r="M1867" i="1" s="1"/>
  <c r="J1872" i="1"/>
  <c r="H1872" i="1"/>
  <c r="K1872" i="1" s="1"/>
  <c r="M1872" i="1" s="1"/>
  <c r="J1873" i="1"/>
  <c r="K1873" i="1" s="1"/>
  <c r="M1873" i="1" s="1"/>
  <c r="J1883" i="1"/>
  <c r="K1883" i="1" s="1"/>
  <c r="M1883" i="1" s="1"/>
  <c r="H1890" i="1"/>
  <c r="K1890" i="1" s="1"/>
  <c r="M1890" i="1" s="1"/>
  <c r="K1891" i="1"/>
  <c r="M1891" i="1" s="1"/>
  <c r="K1900" i="1"/>
  <c r="M1900" i="1" s="1"/>
  <c r="H1913" i="1"/>
  <c r="K1913" i="1" s="1"/>
  <c r="M1913" i="1" s="1"/>
  <c r="J1913" i="1"/>
  <c r="H1929" i="1"/>
  <c r="K1929" i="1" s="1"/>
  <c r="M1929" i="1" s="1"/>
  <c r="J1929" i="1"/>
  <c r="H1937" i="1"/>
  <c r="K1937" i="1" s="1"/>
  <c r="M1937" i="1" s="1"/>
  <c r="J1937" i="1"/>
  <c r="H1945" i="1"/>
  <c r="K1945" i="1" s="1"/>
  <c r="M1945" i="1" s="1"/>
  <c r="J1945" i="1"/>
  <c r="J1956" i="1"/>
  <c r="H1956" i="1"/>
  <c r="J1962" i="1"/>
  <c r="H1962" i="1"/>
  <c r="K1969" i="1"/>
  <c r="M1969" i="1" s="1"/>
  <c r="H1802" i="1"/>
  <c r="K1802" i="1" s="1"/>
  <c r="M1802" i="1" s="1"/>
  <c r="H1815" i="1"/>
  <c r="K1815" i="1" s="1"/>
  <c r="M1815" i="1" s="1"/>
  <c r="K1816" i="1"/>
  <c r="M1816" i="1" s="1"/>
  <c r="H1825" i="1"/>
  <c r="K1825" i="1" s="1"/>
  <c r="M1825" i="1" s="1"/>
  <c r="H1826" i="1"/>
  <c r="J1826" i="1"/>
  <c r="J1829" i="1"/>
  <c r="H1829" i="1"/>
  <c r="K1829" i="1" s="1"/>
  <c r="M1829" i="1" s="1"/>
  <c r="H1848" i="1"/>
  <c r="K1848" i="1" s="1"/>
  <c r="M1848" i="1" s="1"/>
  <c r="K1849" i="1"/>
  <c r="M1849" i="1" s="1"/>
  <c r="H1876" i="1"/>
  <c r="K1876" i="1" s="1"/>
  <c r="M1876" i="1" s="1"/>
  <c r="H1877" i="1"/>
  <c r="K1877" i="1" s="1"/>
  <c r="M1877" i="1" s="1"/>
  <c r="J1877" i="1"/>
  <c r="J1880" i="1"/>
  <c r="H1880" i="1"/>
  <c r="K1907" i="1"/>
  <c r="M1907" i="1" s="1"/>
  <c r="K1915" i="1"/>
  <c r="M1915" i="1" s="1"/>
  <c r="K1931" i="1"/>
  <c r="M1931" i="1" s="1"/>
  <c r="K1939" i="1"/>
  <c r="M1939" i="1" s="1"/>
  <c r="K1947" i="1"/>
  <c r="M1947" i="1" s="1"/>
  <c r="J1964" i="1"/>
  <c r="H1964" i="1"/>
  <c r="K1964" i="1" s="1"/>
  <c r="M1964" i="1" s="1"/>
  <c r="J1793" i="1"/>
  <c r="K1793" i="1" s="1"/>
  <c r="M1793" i="1" s="1"/>
  <c r="J1805" i="1"/>
  <c r="H1805" i="1"/>
  <c r="K1824" i="1"/>
  <c r="M1824" i="1" s="1"/>
  <c r="H1834" i="1"/>
  <c r="J1834" i="1"/>
  <c r="K1837" i="1"/>
  <c r="M1837" i="1" s="1"/>
  <c r="K1875" i="1"/>
  <c r="M1875" i="1" s="1"/>
  <c r="H1885" i="1"/>
  <c r="J1885" i="1"/>
  <c r="J1888" i="1"/>
  <c r="H1888" i="1"/>
  <c r="K1888" i="1" s="1"/>
  <c r="M1888" i="1" s="1"/>
  <c r="H1909" i="1"/>
  <c r="J1909" i="1"/>
  <c r="H1917" i="1"/>
  <c r="J1917" i="1"/>
  <c r="H1933" i="1"/>
  <c r="J1933" i="1"/>
  <c r="H1941" i="1"/>
  <c r="J1941" i="1"/>
  <c r="H1949" i="1"/>
  <c r="J1949" i="1"/>
  <c r="J1960" i="1"/>
  <c r="H1960" i="1"/>
  <c r="K1960" i="1" s="1"/>
  <c r="M1960" i="1" s="1"/>
  <c r="J1958" i="1"/>
  <c r="H1958" i="1"/>
  <c r="K1958" i="1" s="1"/>
  <c r="M1958" i="1" s="1"/>
  <c r="J1966" i="1"/>
  <c r="H1966" i="1"/>
  <c r="K1966" i="1" s="1"/>
  <c r="M1966" i="1" s="1"/>
  <c r="K1970" i="1"/>
  <c r="M1970" i="1" s="1"/>
  <c r="K1911" i="1"/>
  <c r="M1911" i="1" s="1"/>
  <c r="K1919" i="1"/>
  <c r="M1919" i="1" s="1"/>
  <c r="K1921" i="1"/>
  <c r="M1921" i="1" s="1"/>
  <c r="K1923" i="1"/>
  <c r="M1923" i="1" s="1"/>
  <c r="K1925" i="1"/>
  <c r="M1925" i="1" s="1"/>
  <c r="K1927" i="1"/>
  <c r="M1927" i="1" s="1"/>
  <c r="K1935" i="1"/>
  <c r="M1935" i="1" s="1"/>
  <c r="K1943" i="1"/>
  <c r="M1943" i="1" s="1"/>
  <c r="K1951" i="1"/>
  <c r="M1951" i="1" s="1"/>
  <c r="K1941" i="1" l="1"/>
  <c r="M1941" i="1" s="1"/>
  <c r="K1917" i="1"/>
  <c r="M1917" i="1" s="1"/>
  <c r="K1805" i="1"/>
  <c r="M1805" i="1" s="1"/>
  <c r="K1826" i="1"/>
  <c r="M1826" i="1" s="1"/>
  <c r="K1956" i="1"/>
  <c r="M1956" i="1" s="1"/>
  <c r="K1821" i="1"/>
  <c r="M1821" i="1" s="1"/>
  <c r="K1893" i="1"/>
  <c r="M1893" i="1" s="1"/>
  <c r="K1846" i="1"/>
  <c r="M1846" i="1" s="1"/>
  <c r="K1776" i="1"/>
  <c r="M1776" i="1" s="1"/>
  <c r="K1784" i="1"/>
  <c r="M1784" i="1" s="1"/>
  <c r="K1684" i="1"/>
  <c r="M1684" i="1" s="1"/>
  <c r="K1700" i="1"/>
  <c r="M1700" i="1" s="1"/>
  <c r="K1611" i="1"/>
  <c r="M1611" i="1" s="1"/>
  <c r="K1595" i="1"/>
  <c r="M1595" i="1" s="1"/>
  <c r="K1609" i="1"/>
  <c r="M1609" i="1" s="1"/>
  <c r="K1191" i="1"/>
  <c r="M1191" i="1" s="1"/>
  <c r="K1183" i="1"/>
  <c r="M1183" i="1" s="1"/>
  <c r="K1175" i="1"/>
  <c r="M1175" i="1" s="1"/>
  <c r="K1167" i="1"/>
  <c r="M1167" i="1" s="1"/>
  <c r="K1159" i="1"/>
  <c r="M1159" i="1" s="1"/>
  <c r="K1185" i="1"/>
  <c r="M1185" i="1" s="1"/>
  <c r="K1080" i="1"/>
  <c r="M1080" i="1" s="1"/>
  <c r="K1072" i="1"/>
  <c r="M1072" i="1" s="1"/>
  <c r="K758" i="1"/>
  <c r="M758" i="1" s="1"/>
  <c r="K750" i="1"/>
  <c r="M750" i="1" s="1"/>
  <c r="K1057" i="1"/>
  <c r="M1057" i="1" s="1"/>
  <c r="K899" i="1"/>
  <c r="M899" i="1" s="1"/>
  <c r="K891" i="1"/>
  <c r="M891" i="1" s="1"/>
  <c r="K883" i="1"/>
  <c r="M883" i="1" s="1"/>
  <c r="K875" i="1"/>
  <c r="M875" i="1" s="1"/>
  <c r="K867" i="1"/>
  <c r="M867" i="1" s="1"/>
  <c r="K859" i="1"/>
  <c r="M859" i="1" s="1"/>
  <c r="K851" i="1"/>
  <c r="M851" i="1" s="1"/>
  <c r="K843" i="1"/>
  <c r="M843" i="1" s="1"/>
  <c r="K835" i="1"/>
  <c r="M835" i="1" s="1"/>
  <c r="K827" i="1"/>
  <c r="M827" i="1" s="1"/>
  <c r="K819" i="1"/>
  <c r="M819" i="1" s="1"/>
  <c r="K811" i="1"/>
  <c r="M811" i="1" s="1"/>
  <c r="K803" i="1"/>
  <c r="M803" i="1" s="1"/>
  <c r="K795" i="1"/>
  <c r="M795" i="1" s="1"/>
  <c r="K787" i="1"/>
  <c r="M787" i="1" s="1"/>
  <c r="K779" i="1"/>
  <c r="M779" i="1" s="1"/>
  <c r="K1050" i="1"/>
  <c r="M1050" i="1" s="1"/>
  <c r="K756" i="1"/>
  <c r="M756" i="1" s="1"/>
  <c r="K748" i="1"/>
  <c r="M748" i="1" s="1"/>
  <c r="K981" i="1"/>
  <c r="M981" i="1" s="1"/>
  <c r="K897" i="1"/>
  <c r="M897" i="1" s="1"/>
  <c r="K889" i="1"/>
  <c r="M889" i="1" s="1"/>
  <c r="K881" i="1"/>
  <c r="M881" i="1" s="1"/>
  <c r="K873" i="1"/>
  <c r="M873" i="1" s="1"/>
  <c r="K865" i="1"/>
  <c r="M865" i="1" s="1"/>
  <c r="K857" i="1"/>
  <c r="M857" i="1" s="1"/>
  <c r="K849" i="1"/>
  <c r="M849" i="1" s="1"/>
  <c r="K841" i="1"/>
  <c r="M841" i="1" s="1"/>
  <c r="K833" i="1"/>
  <c r="M833" i="1" s="1"/>
  <c r="K825" i="1"/>
  <c r="M825" i="1" s="1"/>
  <c r="K817" i="1"/>
  <c r="M817" i="1" s="1"/>
  <c r="K809" i="1"/>
  <c r="M809" i="1" s="1"/>
  <c r="K801" i="1"/>
  <c r="M801" i="1" s="1"/>
  <c r="K793" i="1"/>
  <c r="M793" i="1" s="1"/>
  <c r="K785" i="1"/>
  <c r="M785" i="1" s="1"/>
  <c r="K777" i="1"/>
  <c r="M777" i="1" s="1"/>
  <c r="K444" i="1"/>
  <c r="M444" i="1" s="1"/>
  <c r="K436" i="1"/>
  <c r="M436" i="1" s="1"/>
  <c r="K420" i="1"/>
  <c r="M420" i="1" s="1"/>
  <c r="K412" i="1"/>
  <c r="M412" i="1" s="1"/>
  <c r="K404" i="1"/>
  <c r="M404" i="1" s="1"/>
  <c r="K384" i="1"/>
  <c r="M384" i="1" s="1"/>
  <c r="K294" i="1"/>
  <c r="M294" i="1" s="1"/>
  <c r="K281" i="1"/>
  <c r="M281" i="1" s="1"/>
  <c r="K446" i="1"/>
  <c r="M446" i="1" s="1"/>
  <c r="K438" i="1"/>
  <c r="M438" i="1" s="1"/>
  <c r="K418" i="1"/>
  <c r="M418" i="1" s="1"/>
  <c r="K410" i="1"/>
  <c r="M410" i="1" s="1"/>
  <c r="K382" i="1"/>
  <c r="M382" i="1" s="1"/>
  <c r="K308" i="1"/>
  <c r="M308" i="1" s="1"/>
  <c r="K299" i="1"/>
  <c r="M299" i="1" s="1"/>
  <c r="K292" i="1"/>
  <c r="M292" i="1" s="1"/>
  <c r="K283" i="1"/>
  <c r="M283" i="1" s="1"/>
  <c r="K326" i="1"/>
  <c r="M326" i="1" s="1"/>
  <c r="K322" i="1"/>
  <c r="M322" i="1" s="1"/>
  <c r="K229" i="1"/>
  <c r="M229" i="1" s="1"/>
  <c r="K218" i="1"/>
  <c r="M218" i="1" s="1"/>
  <c r="K127" i="1"/>
  <c r="M127" i="1" s="1"/>
  <c r="K119" i="1"/>
  <c r="M119" i="1" s="1"/>
  <c r="K111" i="1"/>
  <c r="M111" i="1" s="1"/>
  <c r="K103" i="1"/>
  <c r="M103" i="1" s="1"/>
  <c r="K95" i="1"/>
  <c r="M95" i="1" s="1"/>
  <c r="K485" i="1"/>
  <c r="M485" i="1" s="1"/>
  <c r="K349" i="1"/>
  <c r="M349" i="1" s="1"/>
  <c r="K345" i="1"/>
  <c r="M345" i="1" s="1"/>
  <c r="K265" i="1"/>
  <c r="M265" i="1" s="1"/>
  <c r="K234" i="1"/>
  <c r="M234" i="1" s="1"/>
  <c r="K226" i="1"/>
  <c r="M226" i="1" s="1"/>
  <c r="K211" i="1"/>
  <c r="M211" i="1" s="1"/>
  <c r="K203" i="1"/>
  <c r="M203" i="1" s="1"/>
  <c r="K195" i="1"/>
  <c r="M195" i="1" s="1"/>
  <c r="K187" i="1"/>
  <c r="M187" i="1" s="1"/>
  <c r="K144" i="1"/>
  <c r="M144" i="1" s="1"/>
  <c r="K128" i="1"/>
  <c r="M128" i="1" s="1"/>
  <c r="K120" i="1"/>
  <c r="M120" i="1" s="1"/>
  <c r="K112" i="1"/>
  <c r="M112" i="1" s="1"/>
  <c r="K104" i="1"/>
  <c r="M104" i="1" s="1"/>
  <c r="K96" i="1"/>
  <c r="M96" i="1" s="1"/>
  <c r="K449" i="1"/>
  <c r="M449" i="1" s="1"/>
  <c r="K445" i="1"/>
  <c r="M445" i="1" s="1"/>
  <c r="K441" i="1"/>
  <c r="M441" i="1" s="1"/>
  <c r="K437" i="1"/>
  <c r="M437" i="1" s="1"/>
  <c r="K231" i="1"/>
  <c r="M231" i="1" s="1"/>
  <c r="K223" i="1"/>
  <c r="M223" i="1" s="1"/>
  <c r="K129" i="1"/>
  <c r="M129" i="1" s="1"/>
  <c r="K121" i="1"/>
  <c r="M121" i="1" s="1"/>
  <c r="K113" i="1"/>
  <c r="M113" i="1" s="1"/>
  <c r="K105" i="1"/>
  <c r="M105" i="1" s="1"/>
  <c r="K97" i="1"/>
  <c r="M97" i="1" s="1"/>
  <c r="K232" i="1"/>
  <c r="M232" i="1" s="1"/>
  <c r="K224" i="1"/>
  <c r="M224" i="1" s="1"/>
  <c r="K126" i="1"/>
  <c r="M126" i="1" s="1"/>
  <c r="K118" i="1"/>
  <c r="M118" i="1" s="1"/>
  <c r="K110" i="1"/>
  <c r="M110" i="1" s="1"/>
  <c r="K102" i="1"/>
  <c r="M102" i="1" s="1"/>
  <c r="K94" i="1"/>
  <c r="M94" i="1" s="1"/>
  <c r="K1949" i="1"/>
  <c r="M1949" i="1" s="1"/>
  <c r="K1933" i="1"/>
  <c r="M1933" i="1" s="1"/>
  <c r="K1909" i="1"/>
  <c r="M1909" i="1" s="1"/>
  <c r="K1885" i="1"/>
  <c r="M1885" i="1" s="1"/>
  <c r="K1834" i="1"/>
  <c r="M1834" i="1" s="1"/>
  <c r="K1880" i="1"/>
  <c r="M1880" i="1" s="1"/>
  <c r="K1962" i="1"/>
  <c r="M1962" i="1" s="1"/>
  <c r="K1851" i="1"/>
  <c r="M1851" i="1" s="1"/>
  <c r="K1810" i="1"/>
  <c r="M1810" i="1" s="1"/>
  <c r="K1734" i="1"/>
  <c r="M1734" i="1" s="1"/>
  <c r="K1733" i="1"/>
  <c r="M1733" i="1" s="1"/>
  <c r="K1692" i="1"/>
  <c r="M1692" i="1" s="1"/>
  <c r="K1703" i="1"/>
  <c r="M1703" i="1" s="1"/>
  <c r="K1603" i="1"/>
  <c r="M1603" i="1" s="1"/>
  <c r="K1601" i="1"/>
  <c r="M1601" i="1" s="1"/>
  <c r="K1187" i="1"/>
  <c r="M1187" i="1" s="1"/>
  <c r="K1179" i="1"/>
  <c r="M1179" i="1" s="1"/>
  <c r="K1171" i="1"/>
  <c r="M1171" i="1" s="1"/>
  <c r="K1163" i="1"/>
  <c r="M1163" i="1" s="1"/>
  <c r="K1143" i="1"/>
  <c r="M1143" i="1" s="1"/>
  <c r="K1189" i="1"/>
  <c r="M1189" i="1" s="1"/>
  <c r="K1141" i="1"/>
  <c r="M1141" i="1" s="1"/>
  <c r="K1084" i="1"/>
  <c r="M1084" i="1" s="1"/>
  <c r="K1076" i="1"/>
  <c r="M1076" i="1" s="1"/>
  <c r="K1145" i="1"/>
  <c r="M1145" i="1" s="1"/>
  <c r="K1054" i="1"/>
  <c r="M1054" i="1" s="1"/>
  <c r="K762" i="1"/>
  <c r="M762" i="1" s="1"/>
  <c r="K754" i="1"/>
  <c r="M754" i="1" s="1"/>
  <c r="K746" i="1"/>
  <c r="M746" i="1" s="1"/>
  <c r="K910" i="1"/>
  <c r="M910" i="1" s="1"/>
  <c r="K895" i="1"/>
  <c r="M895" i="1" s="1"/>
  <c r="K887" i="1"/>
  <c r="M887" i="1" s="1"/>
  <c r="K879" i="1"/>
  <c r="M879" i="1" s="1"/>
  <c r="K871" i="1"/>
  <c r="M871" i="1" s="1"/>
  <c r="K863" i="1"/>
  <c r="M863" i="1" s="1"/>
  <c r="K855" i="1"/>
  <c r="M855" i="1" s="1"/>
  <c r="K847" i="1"/>
  <c r="M847" i="1" s="1"/>
  <c r="K839" i="1"/>
  <c r="M839" i="1" s="1"/>
  <c r="K831" i="1"/>
  <c r="M831" i="1" s="1"/>
  <c r="K823" i="1"/>
  <c r="M823" i="1" s="1"/>
  <c r="K815" i="1"/>
  <c r="M815" i="1" s="1"/>
  <c r="K807" i="1"/>
  <c r="M807" i="1" s="1"/>
  <c r="K799" i="1"/>
  <c r="M799" i="1" s="1"/>
  <c r="K791" i="1"/>
  <c r="M791" i="1" s="1"/>
  <c r="K783" i="1"/>
  <c r="M783" i="1" s="1"/>
  <c r="K775" i="1"/>
  <c r="M775" i="1" s="1"/>
  <c r="K760" i="1"/>
  <c r="M760" i="1" s="1"/>
  <c r="K752" i="1"/>
  <c r="M752" i="1" s="1"/>
  <c r="K744" i="1"/>
  <c r="M744" i="1" s="1"/>
  <c r="K901" i="1"/>
  <c r="M901" i="1" s="1"/>
  <c r="K893" i="1"/>
  <c r="M893" i="1" s="1"/>
  <c r="K885" i="1"/>
  <c r="M885" i="1" s="1"/>
  <c r="K877" i="1"/>
  <c r="M877" i="1" s="1"/>
  <c r="K869" i="1"/>
  <c r="M869" i="1" s="1"/>
  <c r="K861" i="1"/>
  <c r="M861" i="1" s="1"/>
  <c r="K853" i="1"/>
  <c r="M853" i="1" s="1"/>
  <c r="K845" i="1"/>
  <c r="M845" i="1" s="1"/>
  <c r="K837" i="1"/>
  <c r="M837" i="1" s="1"/>
  <c r="K829" i="1"/>
  <c r="M829" i="1" s="1"/>
  <c r="K821" i="1"/>
  <c r="M821" i="1" s="1"/>
  <c r="K813" i="1"/>
  <c r="M813" i="1" s="1"/>
  <c r="K805" i="1"/>
  <c r="M805" i="1" s="1"/>
  <c r="K797" i="1"/>
  <c r="M797" i="1" s="1"/>
  <c r="K789" i="1"/>
  <c r="M789" i="1" s="1"/>
  <c r="K781" i="1"/>
  <c r="M781" i="1" s="1"/>
  <c r="K448" i="1"/>
  <c r="M448" i="1" s="1"/>
  <c r="K440" i="1"/>
  <c r="M440" i="1" s="1"/>
  <c r="K424" i="1"/>
  <c r="M424" i="1" s="1"/>
  <c r="K416" i="1"/>
  <c r="M416" i="1" s="1"/>
  <c r="K408" i="1"/>
  <c r="M408" i="1" s="1"/>
  <c r="K380" i="1"/>
  <c r="M380" i="1" s="1"/>
  <c r="K301" i="1"/>
  <c r="M301" i="1" s="1"/>
  <c r="K285" i="1"/>
  <c r="M285" i="1" s="1"/>
  <c r="K450" i="1"/>
  <c r="M450" i="1" s="1"/>
  <c r="K442" i="1"/>
  <c r="M442" i="1" s="1"/>
  <c r="K422" i="1"/>
  <c r="M422" i="1" s="1"/>
  <c r="K414" i="1"/>
  <c r="M414" i="1" s="1"/>
  <c r="K406" i="1"/>
  <c r="M406" i="1" s="1"/>
  <c r="K378" i="1"/>
  <c r="M378" i="1" s="1"/>
  <c r="K303" i="1"/>
  <c r="M303" i="1" s="1"/>
  <c r="K287" i="1"/>
  <c r="M287" i="1" s="1"/>
  <c r="K279" i="1"/>
  <c r="M279" i="1" s="1"/>
  <c r="K324" i="1"/>
  <c r="M324" i="1" s="1"/>
  <c r="K233" i="1"/>
  <c r="M233" i="1" s="1"/>
  <c r="K225" i="1"/>
  <c r="M225" i="1" s="1"/>
  <c r="K123" i="1"/>
  <c r="M123" i="1" s="1"/>
  <c r="K115" i="1"/>
  <c r="M115" i="1" s="1"/>
  <c r="K107" i="1"/>
  <c r="M107" i="1" s="1"/>
  <c r="K99" i="1"/>
  <c r="M99" i="1" s="1"/>
  <c r="K81" i="1"/>
  <c r="M81" i="1" s="1"/>
  <c r="K347" i="1"/>
  <c r="M347" i="1" s="1"/>
  <c r="K241" i="1"/>
  <c r="M241" i="1" s="1"/>
  <c r="K230" i="1"/>
  <c r="M230" i="1" s="1"/>
  <c r="K215" i="1"/>
  <c r="M215" i="1" s="1"/>
  <c r="K207" i="1"/>
  <c r="M207" i="1" s="1"/>
  <c r="K199" i="1"/>
  <c r="M199" i="1" s="1"/>
  <c r="K191" i="1"/>
  <c r="M191" i="1" s="1"/>
  <c r="K148" i="1"/>
  <c r="M148" i="1" s="1"/>
  <c r="K140" i="1"/>
  <c r="M140" i="1" s="1"/>
  <c r="K124" i="1"/>
  <c r="M124" i="1" s="1"/>
  <c r="K116" i="1"/>
  <c r="M116" i="1" s="1"/>
  <c r="K108" i="1"/>
  <c r="M108" i="1" s="1"/>
  <c r="K100" i="1"/>
  <c r="M100" i="1" s="1"/>
  <c r="K92" i="1"/>
  <c r="M92" i="1" s="1"/>
  <c r="K447" i="1"/>
  <c r="M447" i="1" s="1"/>
  <c r="K443" i="1"/>
  <c r="M443" i="1" s="1"/>
  <c r="K439" i="1"/>
  <c r="M439" i="1" s="1"/>
  <c r="K227" i="1"/>
  <c r="M227" i="1" s="1"/>
  <c r="K125" i="1"/>
  <c r="M125" i="1" s="1"/>
  <c r="K117" i="1"/>
  <c r="M117" i="1" s="1"/>
  <c r="K109" i="1"/>
  <c r="M109" i="1" s="1"/>
  <c r="K101" i="1"/>
  <c r="M101" i="1" s="1"/>
  <c r="K93" i="1"/>
  <c r="M93" i="1" s="1"/>
  <c r="K481" i="1"/>
  <c r="M481" i="1" s="1"/>
  <c r="K228" i="1"/>
  <c r="M228" i="1" s="1"/>
  <c r="K217" i="1"/>
  <c r="M217" i="1" s="1"/>
  <c r="K130" i="1"/>
  <c r="M130" i="1" s="1"/>
  <c r="K122" i="1"/>
  <c r="M122" i="1" s="1"/>
  <c r="K114" i="1"/>
  <c r="M114" i="1" s="1"/>
  <c r="K106" i="1"/>
  <c r="M106" i="1" s="1"/>
  <c r="K98" i="1"/>
  <c r="M98" i="1" s="1"/>
  <c r="K80" i="1"/>
  <c r="M80" i="1" s="1"/>
</calcChain>
</file>

<file path=xl/sharedStrings.xml><?xml version="1.0" encoding="utf-8"?>
<sst xmlns="http://schemas.openxmlformats.org/spreadsheetml/2006/main" count="5714" uniqueCount="5133">
  <si>
    <t>BỘ Y TẾ</t>
  </si>
  <si>
    <t>Phụ lục III</t>
  </si>
  <si>
    <t>GIÁ DỊCH VỤ KỸ THUẬT VÀ XÉT NGHIỆM ÁP DỤNG CHO CÁC HẠNG BỆNH VIỆN</t>
  </si>
  <si>
    <t>(Ban hành kèm theo Thông tư  13/2019/TT-BYT ngày  05 / 7 /2019 của Bộ Y tế)</t>
  </si>
  <si>
    <t>Đơn vị: đồng</t>
  </si>
  <si>
    <t xml:space="preserve">STT </t>
  </si>
  <si>
    <t>STT TT 37</t>
  </si>
  <si>
    <t>Mã dịch vụ</t>
  </si>
  <si>
    <t>Tên dịch vụ</t>
  </si>
  <si>
    <t>Giá áp dụng từ 01 /3/2016 (gồm chi phí trực tiếp và phụ cấp đặc thù)</t>
  </si>
  <si>
    <t xml:space="preserve">Giá áp dụng từ 01 /7/2016 (gồm chi phí trực tiếp, phụ cấp đặc thù và tiền lương) </t>
  </si>
  <si>
    <t>Ghi chú</t>
  </si>
  <si>
    <t>Chi phí trực tiếp + Phụ cấp</t>
  </si>
  <si>
    <t>Tiền lương theo mức 1.150.000 kết cấu trong giá</t>
  </si>
  <si>
    <t>Tiền lương theo mức 1.490.000 kết cấu trong giá</t>
  </si>
  <si>
    <t>Mức giá chi phí trực tiếp + Lương 1.490.000 đ</t>
  </si>
  <si>
    <t>Giá bao gồm chi phí trực tiếp, phụ cấp đặc thù và tiền lương 1150</t>
  </si>
  <si>
    <t>Giá bao gồm chi phí trực tiếp và tiền lương</t>
  </si>
  <si>
    <t>2</t>
  </si>
  <si>
    <t>12=5+7</t>
  </si>
  <si>
    <t>A</t>
  </si>
  <si>
    <t>CHẨN ĐOÁN BẰNG HÌNH ẢNH</t>
  </si>
  <si>
    <t>I</t>
  </si>
  <si>
    <t>Siêu âm</t>
  </si>
  <si>
    <t>1</t>
  </si>
  <si>
    <t>04C1.1.3</t>
  </si>
  <si>
    <t>03C4.1.3</t>
  </si>
  <si>
    <t>Siêu âm + đo trục nhãn cầu</t>
  </si>
  <si>
    <t>3</t>
  </si>
  <si>
    <t/>
  </si>
  <si>
    <t>Siêu âm đầu dò âm đạo, trực tràng</t>
  </si>
  <si>
    <t>4</t>
  </si>
  <si>
    <t>03C4.1.1</t>
  </si>
  <si>
    <t>Siêu âm Doppler màu tim hoặc mạch máu</t>
  </si>
  <si>
    <t>5</t>
  </si>
  <si>
    <t>03C4.1.6</t>
  </si>
  <si>
    <t>Siêu âm Doppler màu tim + cản âm</t>
  </si>
  <si>
    <t>6</t>
  </si>
  <si>
    <t>03C4.1.5</t>
  </si>
  <si>
    <t>Siêu âm tim gắng sức</t>
  </si>
  <si>
    <t>7</t>
  </si>
  <si>
    <t>04C1.1.4</t>
  </si>
  <si>
    <t>Siêu âm Doppler màu tim 4 D (3D REAL TIME)</t>
  </si>
  <si>
    <t>Chỉ áp dụng trong trường hợp chỉ định để thực hiện các phẫu thuật hoặc can thiệp tim mạch.</t>
  </si>
  <si>
    <t>8</t>
  </si>
  <si>
    <t>04C1.1.5</t>
  </si>
  <si>
    <t>Siêu âm Doppler màu tim hoặc mạch máu qua thực quản</t>
  </si>
  <si>
    <t>9</t>
  </si>
  <si>
    <t>04C1.1.6</t>
  </si>
  <si>
    <t xml:space="preserve">Siêu âm trong lòng mạch hoặc Đo dự trữ lưu lượng động mạch vành FFR </t>
  </si>
  <si>
    <t>Chưa bao gồm bộ đầu dò siêu âm, bộ dụng cụ đo dự trữ lưu lượng động mạch vành và các dụng cụ để đưa vào lòng mạch.</t>
  </si>
  <si>
    <t>II</t>
  </si>
  <si>
    <t>Chụp X-quang thường</t>
  </si>
  <si>
    <t>10</t>
  </si>
  <si>
    <t>Chụp X-quang phim  ≤ 24x30 cm (1 tư thế)</t>
  </si>
  <si>
    <t>Áp dụng cho 01 vị trí</t>
  </si>
  <si>
    <t>11</t>
  </si>
  <si>
    <t>Chụp X-quang phim  ≤ 24x30 cm (2 tư thế)</t>
  </si>
  <si>
    <t>12</t>
  </si>
  <si>
    <t>Chụp X-quang phim &gt; 24x30 cm (1 tư thế)</t>
  </si>
  <si>
    <t>13</t>
  </si>
  <si>
    <t>Chụp X-quang phim &gt; 24x30 cm (2 tư thế)</t>
  </si>
  <si>
    <t>Chụp X-quang ổ răng hoặc cận chóp</t>
  </si>
  <si>
    <t>14</t>
  </si>
  <si>
    <t>03C4.2.2.1</t>
  </si>
  <si>
    <t>Chụp sọ mặt chỉnh nha thường (Panorama, Cephalometric, cắt lớp lồi cầu)</t>
  </si>
  <si>
    <t>15</t>
  </si>
  <si>
    <t>03C4.2.1.7</t>
  </si>
  <si>
    <t>Chụp Angiography mắt</t>
  </si>
  <si>
    <t>16</t>
  </si>
  <si>
    <t>04C1.2.5.33</t>
  </si>
  <si>
    <t xml:space="preserve">Chụp thực quản có uống thuốc cản quang </t>
  </si>
  <si>
    <t>17</t>
  </si>
  <si>
    <t>04C1.2.5.34</t>
  </si>
  <si>
    <t xml:space="preserve">Chụp dạ dày-tá tràng có uống thuốc cản quang </t>
  </si>
  <si>
    <t>18</t>
  </si>
  <si>
    <t>04C1.2.5.35</t>
  </si>
  <si>
    <t>Chụp khung đại tràng có thuốc cản quang</t>
  </si>
  <si>
    <t>19</t>
  </si>
  <si>
    <t>03C4.2.5.10</t>
  </si>
  <si>
    <t>Chụp mật qua Kehr</t>
  </si>
  <si>
    <t>Chưa bao gồm thuốc cản quang.</t>
  </si>
  <si>
    <t>20</t>
  </si>
  <si>
    <t>04C1.2.5.30</t>
  </si>
  <si>
    <t>Chụp hệ tiết niệu có tiêm thuốc cản quang (UIV)</t>
  </si>
  <si>
    <t>21</t>
  </si>
  <si>
    <t>04C1.2.5.31</t>
  </si>
  <si>
    <t>Chụp niệu quản - bể thận ngược dòng (UPR) có tiêm thuốc cản quang</t>
  </si>
  <si>
    <t>22</t>
  </si>
  <si>
    <t>03C4.2.5.11</t>
  </si>
  <si>
    <t>Chụp bàng quang có bơm thuốc cản quang</t>
  </si>
  <si>
    <t>23</t>
  </si>
  <si>
    <t>04C1.2.6.36</t>
  </si>
  <si>
    <t>Chụp tử cung-vòi trứng (bao gồm cả thuốc)</t>
  </si>
  <si>
    <t>24</t>
  </si>
  <si>
    <t>03C4.2.5.12</t>
  </si>
  <si>
    <t>Chụp X - quang vú định vị kim dây</t>
  </si>
  <si>
    <t>Chưa bao gồm kim định vị.</t>
  </si>
  <si>
    <t>25</t>
  </si>
  <si>
    <t>03C4.2.5.13</t>
  </si>
  <si>
    <t>Lỗ dò cản quang</t>
  </si>
  <si>
    <t>26</t>
  </si>
  <si>
    <t>03C4.2.5.15</t>
  </si>
  <si>
    <t>Mammography (1 bên)</t>
  </si>
  <si>
    <t>27</t>
  </si>
  <si>
    <t>04C1.2.6.37</t>
  </si>
  <si>
    <t>Chụp tủy sống  có tiêm thuốc</t>
  </si>
  <si>
    <t>III</t>
  </si>
  <si>
    <t>Chụp X-quang số hóa</t>
  </si>
  <si>
    <t>28</t>
  </si>
  <si>
    <t>04C1.2.6.51</t>
  </si>
  <si>
    <t>Chụp X-quang số hóa 1 phim</t>
  </si>
  <si>
    <t>29</t>
  </si>
  <si>
    <t>04C1.2.6.52</t>
  </si>
  <si>
    <t>Chụp X-quang số hóa 2 phim</t>
  </si>
  <si>
    <t>30</t>
  </si>
  <si>
    <t>04C1.2.6.53</t>
  </si>
  <si>
    <t>Chụp X-quang số hóa 3 phim</t>
  </si>
  <si>
    <t>Chụp Xquang số hóa ổ răng hoặc cận chóp</t>
  </si>
  <si>
    <t>31</t>
  </si>
  <si>
    <t>04C1.2.6.54</t>
  </si>
  <si>
    <t>Chụp tử cung-vòi trứng bằng số hóa</t>
  </si>
  <si>
    <t>32</t>
  </si>
  <si>
    <t>04C1.2.6.55</t>
  </si>
  <si>
    <t>Chụp hệ tiết niệu có tiêm thuốc cản quang (UIV) số hóa</t>
  </si>
  <si>
    <t>33</t>
  </si>
  <si>
    <t>04C1.2.6.56</t>
  </si>
  <si>
    <t>Chụp niệu quản - bể thận ngược dòng (UPR) số hóa</t>
  </si>
  <si>
    <t>34</t>
  </si>
  <si>
    <t>04C1.2.6.57</t>
  </si>
  <si>
    <t>Chụp thực quản có uống thuốc cản quang số hóa</t>
  </si>
  <si>
    <t>35</t>
  </si>
  <si>
    <t>04C1.2.6.58</t>
  </si>
  <si>
    <t>Chụp dạ dày-tá tràng có uống thuốc cản quang số hóa</t>
  </si>
  <si>
    <t>36</t>
  </si>
  <si>
    <t>04C1.2.6.59</t>
  </si>
  <si>
    <t>Chụp khung đại tràng có thuốc cản quang số hóa</t>
  </si>
  <si>
    <t>37</t>
  </si>
  <si>
    <t>04C1.2.6.60</t>
  </si>
  <si>
    <t>Chụp tủy sống có thuốc cản quang số hóa</t>
  </si>
  <si>
    <t>38</t>
  </si>
  <si>
    <t>Chụp X-quang số hóa cắt lớp tuyến vú 1 bên (tomosynthesis)</t>
  </si>
  <si>
    <t>39</t>
  </si>
  <si>
    <t xml:space="preserve">Chụp X-quang số hóa đường dò, các tuyến có bơm thuốc cản quang trực tiếp </t>
  </si>
  <si>
    <t>Chưa bao gồm ống thông, kim chọc chuyên dụng.</t>
  </si>
  <si>
    <t>IV</t>
  </si>
  <si>
    <t xml:space="preserve">Chụp cắt lớp vi tính, chụp mạch, cộng hưởng từ </t>
  </si>
  <si>
    <t>40</t>
  </si>
  <si>
    <t>04C1.2.6.41</t>
  </si>
  <si>
    <t>Chụp CT Scanner đến 32 dãy không có thuốc cản quang</t>
  </si>
  <si>
    <t>41</t>
  </si>
  <si>
    <t>04C1.2.6.42</t>
  </si>
  <si>
    <t>Chụp CT Scanner đến 32 dãy có thuốc cản quang</t>
  </si>
  <si>
    <t>42</t>
  </si>
  <si>
    <t>04C1.2.6.63</t>
  </si>
  <si>
    <t>Chụp CT Scanner 64 dãy đến 128 dãy có thuốc cản quang</t>
  </si>
  <si>
    <t>43</t>
  </si>
  <si>
    <t>04C1.2.63</t>
  </si>
  <si>
    <t>Chụp CT Scanner 64 dãy đến 128 dãy không có thuốc cản quang</t>
  </si>
  <si>
    <t>44</t>
  </si>
  <si>
    <t>Chụp CT Scanner toàn thân 64 dãy - 128 dãy có thuốc cản quang</t>
  </si>
  <si>
    <t>45</t>
  </si>
  <si>
    <t>Chụp CT Scanner toàn thân 64 dãy - 128 dãy không có thuốc cản quang</t>
  </si>
  <si>
    <t>46</t>
  </si>
  <si>
    <t>04C1.2.6.64</t>
  </si>
  <si>
    <t>Chụp CT Scanner từ 256 dãy trở lên có thuốc cản quang</t>
  </si>
  <si>
    <t>47</t>
  </si>
  <si>
    <t>Chụp CT Scanner từ 256 dãy trở lên không có thuốc cản quang</t>
  </si>
  <si>
    <t>48</t>
  </si>
  <si>
    <t>Chụp CT Scanner toàn thân từ 256 dãy có thuốc cản quang</t>
  </si>
  <si>
    <t>49</t>
  </si>
  <si>
    <t>Chụp CT Scanner toàn thân từ 256 dãy không thuốc cản quang</t>
  </si>
  <si>
    <t>50</t>
  </si>
  <si>
    <t>04C1.2.6.61</t>
  </si>
  <si>
    <t>Chụp PET/CT</t>
  </si>
  <si>
    <t>Chưa bao gồm thuốc cản quang</t>
  </si>
  <si>
    <t>51</t>
  </si>
  <si>
    <t>04C1.2.6.62</t>
  </si>
  <si>
    <t>Chụp PET/CT mô phỏng xạ trị</t>
  </si>
  <si>
    <t>52</t>
  </si>
  <si>
    <t>04C1.2.6.43</t>
  </si>
  <si>
    <t xml:space="preserve">Chụp mạch máu số hóa xóa nền (DSA) </t>
  </si>
  <si>
    <t>53</t>
  </si>
  <si>
    <t>04C1.2.6.44</t>
  </si>
  <si>
    <t>Chụp động mạch vành hoặc thông tim chụp buồng tim dưới DSA</t>
  </si>
  <si>
    <t>54</t>
  </si>
  <si>
    <t>04C1.2.6.45</t>
  </si>
  <si>
    <t xml:space="preserve">Chụp và can thiệp tim mạch (van tim, tim bẩm sinh, động mạch vành) dưới  DSA </t>
  </si>
  <si>
    <t>Chưa bao gồm vật tư chuyên dụng dùng để can thiệp: bóng nong, stent, các vật liệu nút mạch, các vi ống thông, vi dây dẫn, các vòng xoắn kim loại, dụng cụ lấy dị vật, bộ dụng cụ lấy huyết khối.</t>
  </si>
  <si>
    <r>
      <t xml:space="preserve">Chưa bao gồm vật tư chuyên dụng dùng để can thiệp: bóng nong, stent, các vật liệu nút mạch, các loại ống thông hoặc vi ống thông, các loại dây dẫn hoặc vi dây dẫn, các vòng xoắn kim loại, </t>
    </r>
    <r>
      <rPr>
        <sz val="12"/>
        <color indexed="10"/>
        <rFont val="Times New Roman"/>
        <family val="1"/>
      </rPr>
      <t>lưới lọc tĩnh mạch,</t>
    </r>
    <r>
      <rPr>
        <sz val="12"/>
        <rFont val="Times New Roman"/>
        <family val="1"/>
      </rPr>
      <t xml:space="preserve"> dụng cụ lấy dị vật, bộ dụng cụ lấy huyết khối, bộ dụng cụ bít (bộ thả dù, dù các loại).</t>
    </r>
  </si>
  <si>
    <t>55</t>
  </si>
  <si>
    <t>04C1.2.6.46</t>
  </si>
  <si>
    <t xml:space="preserve">Chụp và can thiệp mạch chủ bụng hoặc ngực và mạch chi dưới DSA </t>
  </si>
  <si>
    <t>Chưa bao gồm vật tư chuyên dụng dùng để can thiệp: bóng nong, bộ bơm áp lực, stent, các vật liệu nút mạch, các vi ống thông, vi dây dẫn, các vòng xoắn kim loại.</t>
  </si>
  <si>
    <r>
      <t>Chưa bao gồm vật tư chuyên dụng dùng để can thiệp: bóng nong, bộ bơm áp lực, stent, keo nút mạch, các vật liệu nút mạch, các vi ống thông, vi dây dẫn, các vòng xoắn kim loại,</t>
    </r>
    <r>
      <rPr>
        <sz val="12"/>
        <color indexed="10"/>
        <rFont val="Times New Roman"/>
        <family val="1"/>
      </rPr>
      <t xml:space="preserve"> lưới lọc tĩnh mạch.</t>
    </r>
  </si>
  <si>
    <t>56</t>
  </si>
  <si>
    <t>Chụp và can thiệp mạch chủ bụng hoặc ngực và mạch chi dưới C-Arm</t>
  </si>
  <si>
    <r>
      <t xml:space="preserve">Chưa bao gồm vật tư chuyên dụng dùng để can thiệp: bóng nong, bộ bơm áp lực, stent, các vật liệu nút mạch, các vi ống thông, vi dây dẫn, các vòng xoắn kim loại, dụng cụ lấy dị vật, bộ dụng cụ lấy huyết khối, </t>
    </r>
    <r>
      <rPr>
        <sz val="12"/>
        <color indexed="10"/>
        <rFont val="Times New Roman"/>
        <family val="1"/>
      </rPr>
      <t>bóng bơm ngược dòng động mạch chủ</t>
    </r>
    <r>
      <rPr>
        <sz val="12"/>
        <rFont val="Times New Roman"/>
        <family val="1"/>
      </rPr>
      <t>.</t>
    </r>
  </si>
  <si>
    <t>57</t>
  </si>
  <si>
    <t>04C1.2.6.48</t>
  </si>
  <si>
    <t>Chụp, nút dị dạng và can thiệp các bệnh lý mạch thần kinh dưới DSA</t>
  </si>
  <si>
    <t>Chưa bao gồm vật tư chuyên dụng dùng để can thiệp: bóng nong, bộ bơm áp lực, stent, các vật liệu nút mạch, các vi ống thông, vi dây dẫn, các vòng xoắn kim loại, dụng cụ lấy dị vật, hút huyết khối.</t>
  </si>
  <si>
    <t>Chưa bao gồm vật tư chuyên dụng dùng để can thiệp: bóng nong, bộ bơm áp lực, stent, keo nút mạch, các vật liệu nút mạch, các vi ống thông, vi dây dẫn, các vòng xoắn kim loại, dụng cụ lấy dị vật, hút huyết khối.</t>
  </si>
  <si>
    <t>58</t>
  </si>
  <si>
    <t>04C1.2.6.47</t>
  </si>
  <si>
    <t>Can thiệp đường  mạch máu cho các tạng dưới DSA</t>
  </si>
  <si>
    <t>Chưa bao gồm vật tư chuyên dụng dùng để can thiệp: bóng nong,  bộ bơm áp lực, stent, các vật liệu nút mạch, các vi ống thông, vi dây dẫn, các vòng xoắn kim loại.</t>
  </si>
  <si>
    <t>59</t>
  </si>
  <si>
    <t>04C1.2.6.50</t>
  </si>
  <si>
    <t>Can thiệp vào lòng mạch trực tiếp qua da (đặt cổng truyền hóa chất, đốt giãn tĩnh mạch, sinh thiết trong lòng mạch) hoặc mở thông dạ dày qua da, dẫn lưu các ổ áp xe và tạng ổ bụng dưới DSA.</t>
  </si>
  <si>
    <t>Chưa bao gồm kim chọc, stent, các sonde dẫn, các dây dẫn, ống thông, buồng truyền hóa chất, rọ lấy sỏi.</t>
  </si>
  <si>
    <t>Chưa bao gồm kim chọc, stent, các sonde dẫn, các dây dẫn, dây đốt, ống thông, buồng truyền hóa chất, rọ lấy sỏi.</t>
  </si>
  <si>
    <t>60</t>
  </si>
  <si>
    <t xml:space="preserve">Can thiệp khác dưới hướng dẫn của CT Scanner </t>
  </si>
  <si>
    <t>Chưa bao gồm ống dẫn lưu.</t>
  </si>
  <si>
    <t>61</t>
  </si>
  <si>
    <t>Dẫn lưu, nong đặt Stent, lấy dị vật đường mật hoặc đặt sonde JJ qua da  dưới DSA</t>
  </si>
  <si>
    <t>Chưa bao gồm kim chọc, bóng nong, bộ nong, stent, các sonde dẫn, các dây dẫn, ống thông, rọ lấy dị vật.</t>
  </si>
  <si>
    <t>62</t>
  </si>
  <si>
    <t>03C2.1.56</t>
  </si>
  <si>
    <t>Đốt sóng cao tần hoặcvi sóng  điều trị u gan dưới hướng dẫn của CT scanner</t>
  </si>
  <si>
    <t>Chưa bao gồm đốt sóng cao tần và dây dẫn tín hiệu.</t>
  </si>
  <si>
    <t>63</t>
  </si>
  <si>
    <t>03C2.1.57</t>
  </si>
  <si>
    <t>Đốt sóng cao tần hoặc vi sóng  điều trị u gan dưới hướng dẫn của siêu âm</t>
  </si>
  <si>
    <t>Chưa bao gồm kim đốt sóng cao tần và dây dẫn tín hiệu.</t>
  </si>
  <si>
    <t>64</t>
  </si>
  <si>
    <t>04C1.2.6.49</t>
  </si>
  <si>
    <t>Điều trị các tổn thương xương, khớp, cột sống và các tạng dưới DSA (đổ xi măng cột sống, điều trị các khối u tạng và giả u xương...)</t>
  </si>
  <si>
    <t>Chưa bao gồm vật tư tiêu hao: kim chọc, xi măng, các vật liệu bơm, chất gây tắc.</t>
  </si>
  <si>
    <t>65</t>
  </si>
  <si>
    <t>03C4.2.5.2</t>
  </si>
  <si>
    <t>Chụp cộng hưởng từ (MRI) có thuốc cản quang</t>
  </si>
  <si>
    <t>66</t>
  </si>
  <si>
    <t>03C4.2.5.1</t>
  </si>
  <si>
    <t>Chụp cộng hưởng từ (MRI) không có thuốc cản quang</t>
  </si>
  <si>
    <t>67</t>
  </si>
  <si>
    <t>Chụp cộng hưởng từ gan với chất tương phản đặc hiệu mô</t>
  </si>
  <si>
    <t>68</t>
  </si>
  <si>
    <t>Chụp cộng hưởng từ tưới máu - phổ - chức năng</t>
  </si>
  <si>
    <t>V</t>
  </si>
  <si>
    <t>Một số kỹ thuật khác</t>
  </si>
  <si>
    <t>69</t>
  </si>
  <si>
    <t>Đo mật độ xương 1 vị trí</t>
  </si>
  <si>
    <t>Bằng phương pháp DEXA</t>
  </si>
  <si>
    <t>70</t>
  </si>
  <si>
    <t>Đo mật độ xương 2 vị trí</t>
  </si>
  <si>
    <t xml:space="preserve">Đo mật độ xương </t>
  </si>
  <si>
    <t>Bằng phương pháp siêu âm</t>
  </si>
  <si>
    <t>B</t>
  </si>
  <si>
    <t>CÁC THỦ THUẬT VÀ DỊCH VỤ NỘI SOI</t>
  </si>
  <si>
    <t>71</t>
  </si>
  <si>
    <t>Bơm rửa khoang màng phổi</t>
  </si>
  <si>
    <t>72</t>
  </si>
  <si>
    <t>03C1.51</t>
  </si>
  <si>
    <t>Bơm rửa niệu quản sau tán sỏi (ngoài cơ thể)</t>
  </si>
  <si>
    <t>73</t>
  </si>
  <si>
    <t>Bơm streptokinase vào khoang màng phổi</t>
  </si>
  <si>
    <t>74</t>
  </si>
  <si>
    <t>04C2.108</t>
  </si>
  <si>
    <t>Cấp cứu ngừng tuần hoàn</t>
  </si>
  <si>
    <t>Bao gồm cả bóng dùng nhiều lần.</t>
  </si>
  <si>
    <t>75</t>
  </si>
  <si>
    <t>04C3.1.142</t>
  </si>
  <si>
    <t>Cắt chỉ</t>
  </si>
  <si>
    <t>Chỉ áp dụng với người bệnh ngoại trú.</t>
  </si>
  <si>
    <t>76</t>
  </si>
  <si>
    <t>Chăm sóc da cho người bệnh dị ứng thuốc nặng</t>
  </si>
  <si>
    <t>Áp dụng với người bệnh hội chứng Lyell, Steven Johnson.</t>
  </si>
  <si>
    <t>77</t>
  </si>
  <si>
    <t>04C2.69</t>
  </si>
  <si>
    <t xml:space="preserve">Chọc dò màng bụng hoặc màng phổi </t>
  </si>
  <si>
    <t>78</t>
  </si>
  <si>
    <t>04C2.112</t>
  </si>
  <si>
    <t>Chọc tháo dịch màng bụng hoặc màng phổi dưới hướng dẫn của siêu âm</t>
  </si>
  <si>
    <t>79</t>
  </si>
  <si>
    <t>04C2.71</t>
  </si>
  <si>
    <t>Chọc hút khí màng phổi</t>
  </si>
  <si>
    <t>80</t>
  </si>
  <si>
    <t>04C2.70</t>
  </si>
  <si>
    <t>Chọc rửa màng phổi</t>
  </si>
  <si>
    <t>81</t>
  </si>
  <si>
    <t>03C1.4</t>
  </si>
  <si>
    <t>Chọc dò màng tim</t>
  </si>
  <si>
    <t>82</t>
  </si>
  <si>
    <t>03C1.74</t>
  </si>
  <si>
    <t>Chọc dò sinh thiết vú dưới siêu âm</t>
  </si>
  <si>
    <t>Trường hợp dùng bơm kim thông thường để chọc hút.</t>
  </si>
  <si>
    <t>Áp dụng với trường hợp dùng bơm kim thông thường để chọc hút.</t>
  </si>
  <si>
    <t>83</t>
  </si>
  <si>
    <t>03C1.1</t>
  </si>
  <si>
    <t>Chọc dò tuỷ sống</t>
  </si>
  <si>
    <t>Chưa bao gồm kim chọc dò.</t>
  </si>
  <si>
    <t>84</t>
  </si>
  <si>
    <t>Chọc hút dịch điều trị u nang giáp</t>
  </si>
  <si>
    <t>85</t>
  </si>
  <si>
    <t>Chọc hút dịch điều trị u nang giáp dưới hướng dẫn của siêu âm</t>
  </si>
  <si>
    <t>86</t>
  </si>
  <si>
    <t>04C2.67</t>
  </si>
  <si>
    <t xml:space="preserve">Chọc hút hạch hoặc u </t>
  </si>
  <si>
    <t>87</t>
  </si>
  <si>
    <t>04C2.121</t>
  </si>
  <si>
    <t xml:space="preserve">Chọc hút hạch hoặc u hoặc áp xe hoặc các tổn thương khác dưới hướng dẫn của siêu âm </t>
  </si>
  <si>
    <t>88</t>
  </si>
  <si>
    <t>04C2.122</t>
  </si>
  <si>
    <t>Chọc hút hạch hoặc u hoặc áp xe hoặc các tổn thương khác dưới hướng dẫn của cắt lớp vi tính</t>
  </si>
  <si>
    <t>Chưa bao gồm thuốc cản quang nếu có sử dụng.</t>
  </si>
  <si>
    <t>89</t>
  </si>
  <si>
    <t>04C2.68</t>
  </si>
  <si>
    <t xml:space="preserve">Chọc hút tế bào tuyến giáp </t>
  </si>
  <si>
    <t>90</t>
  </si>
  <si>
    <t>04C2.111</t>
  </si>
  <si>
    <t>Chọc hút tế bào tuyến giáp dưới hướng dẫn của siêu âm</t>
  </si>
  <si>
    <t>91</t>
  </si>
  <si>
    <t>04C2.115</t>
  </si>
  <si>
    <t>Chọc hút tủy làm tủy đồ</t>
  </si>
  <si>
    <t>Bao gồm cả kim chọc hút tủy dùng nhiều lần.</t>
  </si>
  <si>
    <t>92</t>
  </si>
  <si>
    <t>04C2.114</t>
  </si>
  <si>
    <t xml:space="preserve">Chọc hút tủy làm tủy đồ </t>
  </si>
  <si>
    <t>Chưa bao gồm kim chọc hút tủy. Kim chọc hút tủy tính theo thực tế sử dụng.</t>
  </si>
  <si>
    <t>93</t>
  </si>
  <si>
    <t>Chọc hút tủy làm tủy đồ (sử dụng máy khoan cầm tay)</t>
  </si>
  <si>
    <t>94</t>
  </si>
  <si>
    <t>04C2.98</t>
  </si>
  <si>
    <t>Dẫn lưu màng phổi tối thiểu</t>
  </si>
  <si>
    <t>95</t>
  </si>
  <si>
    <t>Dẫn lưu màng phổi, ổ áp xe phổi dưới hướng dẫn của siêu âm</t>
  </si>
  <si>
    <t>96</t>
  </si>
  <si>
    <t>Dẫn lưu màng phổi, ổ áp xe phổi dưới hướng dẫn của chụp cắt lớp vi tính</t>
  </si>
  <si>
    <t>97</t>
  </si>
  <si>
    <t>03C1.58</t>
  </si>
  <si>
    <t>Đặt catheter động mạch quay</t>
  </si>
  <si>
    <t>98</t>
  </si>
  <si>
    <t>03C1.59</t>
  </si>
  <si>
    <t>Đặt catheter động mạch theo dõi huyết áp liên tục</t>
  </si>
  <si>
    <t>99</t>
  </si>
  <si>
    <t>03C1.57</t>
  </si>
  <si>
    <t>Đặt catheter tĩnh mạch trung tâm một nòng</t>
  </si>
  <si>
    <t>100</t>
  </si>
  <si>
    <t>04C2.104</t>
  </si>
  <si>
    <t>Đặt catheter tĩnh mạch trung tâm nhiều nòng</t>
  </si>
  <si>
    <t>101</t>
  </si>
  <si>
    <t>04C2.103</t>
  </si>
  <si>
    <t xml:space="preserve">Đặt ống thông tĩnh mạch bằng catheter 2 nòng </t>
  </si>
  <si>
    <t>Chỉ áp dụng với trường hợp lọc máu.</t>
  </si>
  <si>
    <t>102</t>
  </si>
  <si>
    <t>Đặt catheter hai nòng có cuff, tạo đường hầm để lọc máu</t>
  </si>
  <si>
    <t>04C2.106</t>
  </si>
  <si>
    <t>Đặt nội khí quản</t>
  </si>
  <si>
    <t>103</t>
  </si>
  <si>
    <t xml:space="preserve">Đặt sonde dạ dày </t>
  </si>
  <si>
    <t>104</t>
  </si>
  <si>
    <t>03C1.52</t>
  </si>
  <si>
    <t xml:space="preserve">Đặt sonde JJ niệu quản </t>
  </si>
  <si>
    <t>Chưa bao gồm Sonde JJ.</t>
  </si>
  <si>
    <t>105</t>
  </si>
  <si>
    <t>03C1.32</t>
  </si>
  <si>
    <t>Đặt stent thực quản qua nội soi</t>
  </si>
  <si>
    <t>Chưa bao gồm stent.</t>
  </si>
  <si>
    <t>106</t>
  </si>
  <si>
    <t xml:space="preserve">Điều trị rung nhĩ bằng năng lượng sóng tần số radio sử dụng hệ thống lập bản đồ ba chiều giải phẫu - điện học các buồng tim </t>
  </si>
  <si>
    <t>Chưa bao gồm bộ dụng cụ điều trị rối loạn nhịp tim có sử dụng hệ thống lập bản đồ ba chiều giải phẫu - điện học các buồng tim.</t>
  </si>
  <si>
    <t>107</t>
  </si>
  <si>
    <t xml:space="preserve">Điều trị suy tĩnh mạch bằng Laser nội mạch </t>
  </si>
  <si>
    <t>Chưa bao gồm bộ dụng cụ mở mạch máu và ống thông điều trị laser.</t>
  </si>
  <si>
    <t>108</t>
  </si>
  <si>
    <t>Điều trị suy tĩnh mạch bằng năng lượng sóng tần số radio</t>
  </si>
  <si>
    <t>Chưa bao gồm bộ dụng cụ mở mạch máu và ống thông điều trị RF.</t>
  </si>
  <si>
    <t>109</t>
  </si>
  <si>
    <t>Gây dính màng phổi bằng thuốc hoặc hóa chất qua ống dẫn lưu màng phổi</t>
  </si>
  <si>
    <t>Chưa bao gồm thuốc, hóa chất.</t>
  </si>
  <si>
    <t>Chưa bao gồm thuốc hoặc hóa chất gây dính màng phổi.</t>
  </si>
  <si>
    <t>110</t>
  </si>
  <si>
    <t>03C1.56</t>
  </si>
  <si>
    <t>Hấp thụ phân tử liên tục điều trị suy gan cấp nặng</t>
  </si>
  <si>
    <t xml:space="preserve">Chưa bao gồm hệ thống quả lọc và dịch lọc. </t>
  </si>
  <si>
    <t>111</t>
  </si>
  <si>
    <t>Hút dẫn lưu khoang màng phổi bằng máy hút áp lực âm liên tục</t>
  </si>
  <si>
    <t>112</t>
  </si>
  <si>
    <t>Hút dịch khớp</t>
  </si>
  <si>
    <t>113</t>
  </si>
  <si>
    <t>Hút dịch khớp dưới hướng dẫn của siêu âm</t>
  </si>
  <si>
    <t>114</t>
  </si>
  <si>
    <t>Hút đờm</t>
  </si>
  <si>
    <t>115</t>
  </si>
  <si>
    <t>04C2.119</t>
  </si>
  <si>
    <t xml:space="preserve">Lấy sỏi niệu quản qua nội soi </t>
  </si>
  <si>
    <t>Chưa bao gồm sonde niệu quản và dây dẫn Guide wire.</t>
  </si>
  <si>
    <t>116</t>
  </si>
  <si>
    <t>04C2.79</t>
  </si>
  <si>
    <t>Lọc màng bụng chu kỳ (CAPD)</t>
  </si>
  <si>
    <t>117</t>
  </si>
  <si>
    <t>04C2.78</t>
  </si>
  <si>
    <t>Lọc màng bụng liên tục 24 giờ bằng máy (thẩm phân phúc mạc)</t>
  </si>
  <si>
    <t>118</t>
  </si>
  <si>
    <t>03C1.71</t>
  </si>
  <si>
    <t>Lọc máu liên tục  (01 lần)</t>
  </si>
  <si>
    <t>Chưa bao gồm quả lọc, bộ dây dẫn và dịch lọc.</t>
  </si>
  <si>
    <t>119</t>
  </si>
  <si>
    <t>03C1.72</t>
  </si>
  <si>
    <t>Lọc tách huyết tương  (01 lần)</t>
  </si>
  <si>
    <t>Chưa bao gồm quả lọc tách huyết tương, bộ dây dẫn và huyết tương đông lạnh hoặc dung dịch albumin.</t>
  </si>
  <si>
    <t>120</t>
  </si>
  <si>
    <t>04C2.99</t>
  </si>
  <si>
    <t>Mở khí quản</t>
  </si>
  <si>
    <t>121</t>
  </si>
  <si>
    <t>04C2.120</t>
  </si>
  <si>
    <t>Mở thông bàng quang (gây tê tại chỗ)</t>
  </si>
  <si>
    <t>122</t>
  </si>
  <si>
    <t>Nghiệm pháp hồi phục phế quản với thuốc giãn phế quản</t>
  </si>
  <si>
    <t>123</t>
  </si>
  <si>
    <t>03C1.39</t>
  </si>
  <si>
    <t>Nội soi lồng ngực</t>
  </si>
  <si>
    <t>124</t>
  </si>
  <si>
    <t>Nội soi màng phổi, gây dính bằng thuốc hoặc hóa chất</t>
  </si>
  <si>
    <t>Đã bao gồm thuốc gây mê</t>
  </si>
  <si>
    <t>125</t>
  </si>
  <si>
    <t>Nội soi màng phổi, sinh thiết màng phổi</t>
  </si>
  <si>
    <t>126</t>
  </si>
  <si>
    <t>03C1.45</t>
  </si>
  <si>
    <t>Niệu dòng đồ</t>
  </si>
  <si>
    <t>127</t>
  </si>
  <si>
    <t>Nội soi phế quản dưới gây mê có sinh thiết</t>
  </si>
  <si>
    <t>128</t>
  </si>
  <si>
    <t>Nội soi phế quản dưới gây mê không sinh thiết</t>
  </si>
  <si>
    <t>129</t>
  </si>
  <si>
    <t>Nội soi phế quản dưới gây mê lấy dị vật phế quản</t>
  </si>
  <si>
    <t>130</t>
  </si>
  <si>
    <t>04C2.96</t>
  </si>
  <si>
    <t>Nội soi phế quản ống mềm gây tê</t>
  </si>
  <si>
    <t>131</t>
  </si>
  <si>
    <t>04C2.116</t>
  </si>
  <si>
    <t>Nội soi phế quản ống mềm gây tê có sinh thiết</t>
  </si>
  <si>
    <t>132</t>
  </si>
  <si>
    <t>04C2.117</t>
  </si>
  <si>
    <t>Nội soi phế quản ống mềm gây tê lấy dị vật</t>
  </si>
  <si>
    <t>133</t>
  </si>
  <si>
    <t>Nội soi phế quản ống mềm: cắt đốt u, sẹo nội phế quản bằng điện đông cao tần</t>
  </si>
  <si>
    <t>134</t>
  </si>
  <si>
    <t>04C2.88</t>
  </si>
  <si>
    <t>Nội soi thực quản, dạ dày, tá tràng ống mềm có sinh thiết</t>
  </si>
  <si>
    <t>Đã bao gồm chi phí Test HP</t>
  </si>
  <si>
    <t xml:space="preserve">Nội soi dạ dày làm Clo test   </t>
  </si>
  <si>
    <t>135</t>
  </si>
  <si>
    <t>Nội soi thực quản-dạ dày- tá tràng ống mềm không sinh thiết</t>
  </si>
  <si>
    <t>136</t>
  </si>
  <si>
    <t>04C2.90</t>
  </si>
  <si>
    <t xml:space="preserve">Nội soi đại trực tràng ống mềm có sinh thiết </t>
  </si>
  <si>
    <t>137</t>
  </si>
  <si>
    <t>04C2.89</t>
  </si>
  <si>
    <t>Nội soi đại trực tràng ống mềm không sinh thiết</t>
  </si>
  <si>
    <t>138</t>
  </si>
  <si>
    <t>04C2.92</t>
  </si>
  <si>
    <t>Nội soi trực tràng có sinh thiết</t>
  </si>
  <si>
    <t>139</t>
  </si>
  <si>
    <t>04C2.91</t>
  </si>
  <si>
    <t>Nội soi trực tràng ống mềm không sinh thiết</t>
  </si>
  <si>
    <t>140</t>
  </si>
  <si>
    <t>03C1.25</t>
  </si>
  <si>
    <t xml:space="preserve">Nội soi dạ dày can thiệp </t>
  </si>
  <si>
    <t>Chưa bao gồm thuốc cầm máu, dụng cụ cầm máu (clip, bộ thắt tĩnh mạch thực quản...)</t>
  </si>
  <si>
    <t>141</t>
  </si>
  <si>
    <t>03C4.2.4.2</t>
  </si>
  <si>
    <t>Nội soi mật tuỵ ngược dòng (ERCP)</t>
  </si>
  <si>
    <t>Chưa bao gồm dụng cụ can thiệp: stent, rọ lấy dị vật, dao cắt, bóng kéo, bóng nong.</t>
  </si>
  <si>
    <t>Chưa bao gồm dụng cụ can thiệp: stent, bộ tán sỏi cơ học, rọ lấy dị vật, dao cắt, bóng kéo, bóng nong.</t>
  </si>
  <si>
    <t>142</t>
  </si>
  <si>
    <t>04C2.85</t>
  </si>
  <si>
    <t>Nội soi ổ bụng</t>
  </si>
  <si>
    <t>143</t>
  </si>
  <si>
    <t>04C2.86</t>
  </si>
  <si>
    <t xml:space="preserve">Nội soi ổ bụng có sinh thiết </t>
  </si>
  <si>
    <t>144</t>
  </si>
  <si>
    <t>03C1.36</t>
  </si>
  <si>
    <t>Nội soi ống mật chủ</t>
  </si>
  <si>
    <t>145</t>
  </si>
  <si>
    <t>Nội soi siêu âm chẩn đoán</t>
  </si>
  <si>
    <t>146</t>
  </si>
  <si>
    <t>Nội soi siêu âm can thiệp - chọc hút tế bào khối u gan, tụy, u ổ bụng bằng kim nhỏ</t>
  </si>
  <si>
    <t>147</t>
  </si>
  <si>
    <t>03C1.40</t>
  </si>
  <si>
    <t xml:space="preserve">Nội soi tiết niệu có gây mê </t>
  </si>
  <si>
    <t>148</t>
  </si>
  <si>
    <t>04C2.101</t>
  </si>
  <si>
    <t xml:space="preserve">Nội soi bàng quang - Nội soi niệu quản </t>
  </si>
  <si>
    <t>Chưa bao gồm sonde JJ.</t>
  </si>
  <si>
    <t>149</t>
  </si>
  <si>
    <t>04C2.94</t>
  </si>
  <si>
    <t xml:space="preserve">Nội soi bàng quang có sinh thiết </t>
  </si>
  <si>
    <t>150</t>
  </si>
  <si>
    <t>04C2.93</t>
  </si>
  <si>
    <t>Nội soi bàng quang không sinh thiết</t>
  </si>
  <si>
    <t>151</t>
  </si>
  <si>
    <t>04C2.118</t>
  </si>
  <si>
    <t xml:space="preserve">Nội soi bàng quang điều trị đái dưỡng chấp </t>
  </si>
  <si>
    <t>152</t>
  </si>
  <si>
    <t>04C2.95</t>
  </si>
  <si>
    <t>Nội soi bàng quang và gắp dị vật hoặc lấy máu cục</t>
  </si>
  <si>
    <t>153</t>
  </si>
  <si>
    <t>Nối thông động - tĩnh mạch có dịch chuyển mạch</t>
  </si>
  <si>
    <t>154</t>
  </si>
  <si>
    <t xml:space="preserve">Nối thông động - tĩnh mạch sử dụng mạch nhân tạo </t>
  </si>
  <si>
    <t>Chưa bao gồm mạch nhân tạo.</t>
  </si>
  <si>
    <t>155</t>
  </si>
  <si>
    <t>Nối thông động- tĩnh mạch</t>
  </si>
  <si>
    <t>156</t>
  </si>
  <si>
    <t>04C2.74</t>
  </si>
  <si>
    <t>Nong niệu đạo và đặt thông đái</t>
  </si>
  <si>
    <t>157</t>
  </si>
  <si>
    <t>03C1.31</t>
  </si>
  <si>
    <t xml:space="preserve">Nong thực quản qua nội soi </t>
  </si>
  <si>
    <t>158</t>
  </si>
  <si>
    <t>04C2.73</t>
  </si>
  <si>
    <t>Rửa bàng quang</t>
  </si>
  <si>
    <t>Chưa bao gồm hóa chất.</t>
  </si>
  <si>
    <t>159</t>
  </si>
  <si>
    <t>03C1.5</t>
  </si>
  <si>
    <t>Rửa dạ dày</t>
  </si>
  <si>
    <t>160</t>
  </si>
  <si>
    <t>03C1.54</t>
  </si>
  <si>
    <t>Rửa dạ dày loại bỏ chất độc qua hệ thống kín</t>
  </si>
  <si>
    <t>161</t>
  </si>
  <si>
    <t>Rửa phổi toàn bộ</t>
  </si>
  <si>
    <t>162</t>
  </si>
  <si>
    <t>03C1.55</t>
  </si>
  <si>
    <t>Rửa ruột non toàn bộ loại bỏ chất độc qua đường tiêu hoá</t>
  </si>
  <si>
    <t>163</t>
  </si>
  <si>
    <t>Rút máu để điều trị</t>
  </si>
  <si>
    <t>164</t>
  </si>
  <si>
    <t>Rút ống dẫn lưu màng phổi, ống dẫn lưu ổ áp xe</t>
  </si>
  <si>
    <t>165</t>
  </si>
  <si>
    <t>Siêu âm can thiệp - Đặt ống thông dẫn lưu ổ áp xe</t>
  </si>
  <si>
    <t>Chưa bao gồm ống thông.</t>
  </si>
  <si>
    <t>166</t>
  </si>
  <si>
    <t>Siêu âm can thiệp điều trị áp xe hoặc u hoặc nang trong ổ bụng</t>
  </si>
  <si>
    <t>167</t>
  </si>
  <si>
    <t>03C1.21</t>
  </si>
  <si>
    <t xml:space="preserve">Sinh thiết cơ tim </t>
  </si>
  <si>
    <t>Chưa bao gồm bộ dụng cụ thông tim và chụp buồng tim, kim sinh thiết cơ tim.</t>
  </si>
  <si>
    <t>168</t>
  </si>
  <si>
    <t>04C2.80</t>
  </si>
  <si>
    <t>Sinh thiết da hoặc niêm mạc</t>
  </si>
  <si>
    <t>169</t>
  </si>
  <si>
    <t>Sinh thiết gan hoặc thận dưới hướng dẫn của siêu âm</t>
  </si>
  <si>
    <t>170</t>
  </si>
  <si>
    <t>Sinh thiết vú hoặc tổn thương khác dưới hướng dẫn của siêu âm</t>
  </si>
  <si>
    <t>171</t>
  </si>
  <si>
    <t>Sinh thiết phổi hoặc gan dưới hướng dẫn của cắt lớp vi tính</t>
  </si>
  <si>
    <t>172</t>
  </si>
  <si>
    <t>Sinh thiết thận hoặc vú hoặc vị trí khác dưới hướng dẫn của cắt lớp vi tính</t>
  </si>
  <si>
    <t>173</t>
  </si>
  <si>
    <t>04C2.81</t>
  </si>
  <si>
    <t>Sinh thiết hạch hoặc u</t>
  </si>
  <si>
    <t>174</t>
  </si>
  <si>
    <t>04C2.110</t>
  </si>
  <si>
    <t>Sinh thiết màng hoạt dịch dưới hướng dẫn của siêu âm</t>
  </si>
  <si>
    <t>175</t>
  </si>
  <si>
    <t>04C2.83</t>
  </si>
  <si>
    <t xml:space="preserve">Sinh thiết màng phổi </t>
  </si>
  <si>
    <t>176</t>
  </si>
  <si>
    <t>Sinh thiết móng</t>
  </si>
  <si>
    <t>177</t>
  </si>
  <si>
    <t>04C2.84</t>
  </si>
  <si>
    <t>Sinh thiết tiền liệt tuyến qua siêu âm đường trực tràng</t>
  </si>
  <si>
    <t>178</t>
  </si>
  <si>
    <t>04C2.82</t>
  </si>
  <si>
    <t xml:space="preserve">Sinh thiết tủy xương </t>
  </si>
  <si>
    <t>Chưa bao gồm kim sinh thiết.</t>
  </si>
  <si>
    <t>179</t>
  </si>
  <si>
    <t>04C2.113</t>
  </si>
  <si>
    <t>Sinh thiết tủy xương có kim sinh thiết</t>
  </si>
  <si>
    <t>Bao gồm kim sinh thiết dùng nhiều lần.</t>
  </si>
  <si>
    <t>180</t>
  </si>
  <si>
    <t>Sinh thiết tủy xương (sử dụng máy khoan cầm tay).</t>
  </si>
  <si>
    <t>181</t>
  </si>
  <si>
    <t>03C1.20</t>
  </si>
  <si>
    <t>Sinh thiết vú</t>
  </si>
  <si>
    <t>182</t>
  </si>
  <si>
    <t>Sinh thiết  tuyến vú dưới hướng dẫn của Xquang có hệ thống định vị stereostatic</t>
  </si>
  <si>
    <t>183</t>
  </si>
  <si>
    <t>03C1.30</t>
  </si>
  <si>
    <t>Soi bàng quang, chụp thận ngược dòng</t>
  </si>
  <si>
    <t>184</t>
  </si>
  <si>
    <t>03C1.28</t>
  </si>
  <si>
    <t>Soi đại tràng, tiêm hoặc kẹp cầm máu</t>
  </si>
  <si>
    <t>Chưa bao gồm dụng cụ kẹp và clip cầm máu.</t>
  </si>
  <si>
    <t>185</t>
  </si>
  <si>
    <t>03C1.22</t>
  </si>
  <si>
    <t>Soi khớp có sinh thiết</t>
  </si>
  <si>
    <t>186</t>
  </si>
  <si>
    <t>03C1.23</t>
  </si>
  <si>
    <t>Soi màng phổi</t>
  </si>
  <si>
    <t>187</t>
  </si>
  <si>
    <t>03C1.67</t>
  </si>
  <si>
    <t>Soi phế quản điều trị sặc phổi ở bệnh nhân ngộ độc cấp</t>
  </si>
  <si>
    <t>188</t>
  </si>
  <si>
    <t>03C1.27</t>
  </si>
  <si>
    <t>Soi ruột non, tiêm (hoặc kẹp cầm máu) hoặc cắt polyp</t>
  </si>
  <si>
    <t>189</t>
  </si>
  <si>
    <t>03C1.26</t>
  </si>
  <si>
    <t xml:space="preserve">Soi ruột non </t>
  </si>
  <si>
    <t>190</t>
  </si>
  <si>
    <t>03C1.24</t>
  </si>
  <si>
    <t>Soi thực quản hoặc dạ dày gắp giun</t>
  </si>
  <si>
    <t>Chưa bao gồm dụng cụ gắp giun.</t>
  </si>
  <si>
    <t>191</t>
  </si>
  <si>
    <t>03C1.29</t>
  </si>
  <si>
    <t>Soi trực tràng, tiêm hoặc thắt trĩ</t>
  </si>
  <si>
    <t>192</t>
  </si>
  <si>
    <t>03C1.62</t>
  </si>
  <si>
    <t>Tạo nhịp cấp cứu ngoài lồng ngực</t>
  </si>
  <si>
    <t>193</t>
  </si>
  <si>
    <t>03C1.61</t>
  </si>
  <si>
    <t>Tạo nhịp cấp cứu trong buồng tim</t>
  </si>
  <si>
    <t>194</t>
  </si>
  <si>
    <t>04C2.107</t>
  </si>
  <si>
    <t xml:space="preserve">Thẩm tách siêu lọc máu (Hemodiafiltration offline: HDF ON - LINE) </t>
  </si>
  <si>
    <t>Chưa bao gồm catheter.</t>
  </si>
  <si>
    <t>195</t>
  </si>
  <si>
    <t>04C2.123</t>
  </si>
  <si>
    <t>Thận nhân tạo cấp cứu</t>
  </si>
  <si>
    <t>Quả lọc dây máu dùng 1 lần; đã bao gồm catheter 2 nòng.</t>
  </si>
  <si>
    <t>Quả lọc dây máu dùng 1 lần; đã bao gồm catheter 2 nòng được tính bình quân là 0,25 lần cho 1 lần chạy thận.</t>
  </si>
  <si>
    <t>196</t>
  </si>
  <si>
    <t>04C2.76</t>
  </si>
  <si>
    <t xml:space="preserve">Thận nhân tạo chu kỳ </t>
  </si>
  <si>
    <t>Quả lọc dây máu dùng 6 lần.</t>
  </si>
  <si>
    <t>197</t>
  </si>
  <si>
    <t>04C3.1.149</t>
  </si>
  <si>
    <t>Tháo bột: cột sống hoặc lưng hoặc khớp háng hoặc xương đùi hoặc xương chậu</t>
  </si>
  <si>
    <t xml:space="preserve">Kỹ thuật phối hợp thận nhân tạo và hấp phụ máu bằng quả hấp phụ máu </t>
  </si>
  <si>
    <t>Đã bao gồm quả lọc hấp phụ và quả lọc dây máu dùng 6 lần.</t>
  </si>
  <si>
    <t>198</t>
  </si>
  <si>
    <t>04C3.1.150</t>
  </si>
  <si>
    <t>Tháo bột khác</t>
  </si>
  <si>
    <t>Chỉ áp dụng với người bệnh ngoại trú</t>
  </si>
  <si>
    <t>199</t>
  </si>
  <si>
    <t>Thay băng cắt lọc vết thương mạn tính</t>
  </si>
  <si>
    <t>Áp dụng đối với  bệnh Pemphigus/ Pemphigoid/ Ly thượng bì bọng nước bẩm sinh/ Vết loét bàn chân do đái tháo đường</t>
  </si>
  <si>
    <t xml:space="preserve">Áp dụng đối với  bệnh Pemphigus hoặc Pemphigoid hoặc ly thượng bì bọng nước bẩm sinh hoặc vết loét bàn chân do đái tháo đường hoặc vết loét, hoại tử ở bệnh nhân phong hoặc vết loét, hoại tử do tỳ đè. </t>
  </si>
  <si>
    <t>200</t>
  </si>
  <si>
    <t>04C3.1.143</t>
  </si>
  <si>
    <t>Thay băng vết thương hoặc mổ chiều dài  ≤ 15cm</t>
  </si>
  <si>
    <t>Chỉ áp dụng với người bệnh ngoại trú. Trường hợp áp dụng với bệnh nhân nội trú theo hướng dẫn của Bộ Y tế.</t>
  </si>
  <si>
    <t>Chỉ áp dụng với người bệnh ngoại trú. Đối với người bệnh nội trú theo quy định của Bộ Y tế.</t>
  </si>
  <si>
    <t>201</t>
  </si>
  <si>
    <t>04C3.1.144</t>
  </si>
  <si>
    <t>Thay băng vết thương chiều dài trên 15cm đến 30 cm</t>
  </si>
  <si>
    <t>04C3.1.145</t>
  </si>
  <si>
    <t>Thay băng vết  mổ chiều dài trên 15cm đến 30 cm</t>
  </si>
  <si>
    <t>202</t>
  </si>
  <si>
    <t>Thay băng vết thương hoặc mổ chiều dài từ trên 30 cm đến 50 cm</t>
  </si>
  <si>
    <t>203</t>
  </si>
  <si>
    <t>04C3.1.146</t>
  </si>
  <si>
    <t>Thay băng vết thương hoặc mổ chiều dài từ trên 15 cm đến 30 cm nhiễm trùng</t>
  </si>
  <si>
    <t>204</t>
  </si>
  <si>
    <t>04C3.1.147</t>
  </si>
  <si>
    <t>Thay băng vết thương hoặc mổ chiều dài từ 30 cm đến 50 cm nhiễm trùng</t>
  </si>
  <si>
    <t>205</t>
  </si>
  <si>
    <t>04C3.1.148</t>
  </si>
  <si>
    <t>Thay băng vết thương hoặc mổ chiều dài &gt; 50cm nhiễm trùng</t>
  </si>
  <si>
    <t>206</t>
  </si>
  <si>
    <t>Thay canuyn mở khí quản</t>
  </si>
  <si>
    <t>207</t>
  </si>
  <si>
    <t>04C2.72</t>
  </si>
  <si>
    <t>Thay rửa hệ thống dẫn lưu màng phổi</t>
  </si>
  <si>
    <t>208</t>
  </si>
  <si>
    <t>Thay transfer set ở bệnh nhân lọc màng bụng liên tục ngoại trú</t>
  </si>
  <si>
    <t>209</t>
  </si>
  <si>
    <t>04C2.105</t>
  </si>
  <si>
    <t>Thở máy (01 ngày điều trị)</t>
  </si>
  <si>
    <t>210</t>
  </si>
  <si>
    <t>04C2.65</t>
  </si>
  <si>
    <t xml:space="preserve">Thông đái </t>
  </si>
  <si>
    <t>211</t>
  </si>
  <si>
    <t>04C2.66</t>
  </si>
  <si>
    <t>Thụt tháo phân hoặc Đặt sonde hậu môn</t>
  </si>
  <si>
    <t>212</t>
  </si>
  <si>
    <t>Tiêm (bắp hoặc dưới da hoặctĩnh mạch)</t>
  </si>
  <si>
    <t>Chỉ áp dụng với người bệnh ngoại trú; chưa bao gồm thuốc tiêm.</t>
  </si>
  <si>
    <t>213</t>
  </si>
  <si>
    <t>Tiêm khớp</t>
  </si>
  <si>
    <t>Chưa bao gồm thuốc tiêm.</t>
  </si>
  <si>
    <t>214</t>
  </si>
  <si>
    <t>Tiêm khớp dưới hướng dẫn của siêu âm</t>
  </si>
  <si>
    <t>215</t>
  </si>
  <si>
    <t>Truyền tĩnh mạch</t>
  </si>
  <si>
    <t>Chỉ áp dụng với người bệnh ngoại trú; chưa bao gồm thuốc và dịch truyền.</t>
  </si>
  <si>
    <t>216</t>
  </si>
  <si>
    <t>04C3.1.151</t>
  </si>
  <si>
    <t xml:space="preserve">Khâu vết thương phần mềm tổn thương nông chiều dài &lt; l0 cm </t>
  </si>
  <si>
    <t>217</t>
  </si>
  <si>
    <t>04C3.1.152</t>
  </si>
  <si>
    <t xml:space="preserve">Khâu vết thương phần mềm tổn thương nông chiều dài ≥ l0 cm </t>
  </si>
  <si>
    <t>218</t>
  </si>
  <si>
    <t>04C3.1.153</t>
  </si>
  <si>
    <t xml:space="preserve">Khâu vết thương phần mềm tổn thương sâu chiều dài &lt; l0 cm </t>
  </si>
  <si>
    <t>219</t>
  </si>
  <si>
    <t>04C3.1.154</t>
  </si>
  <si>
    <t xml:space="preserve">Khâu vết thương phần mềm tổn thương sâu chiều dài ≥ l0 cm </t>
  </si>
  <si>
    <t>C</t>
  </si>
  <si>
    <t>Y HỌC DÂN TỘC - PHỤC HỒI CHỨC NĂNG</t>
  </si>
  <si>
    <t>220</t>
  </si>
  <si>
    <t>03C1DY.2</t>
  </si>
  <si>
    <t>Bàn kéo</t>
  </si>
  <si>
    <t>221</t>
  </si>
  <si>
    <t>04C2.DY139</t>
  </si>
  <si>
    <t>Bó Farafin</t>
  </si>
  <si>
    <t>222</t>
  </si>
  <si>
    <t>Bó thuốc</t>
  </si>
  <si>
    <t>223</t>
  </si>
  <si>
    <t>03C1DY.3</t>
  </si>
  <si>
    <t>Bồn xoáy</t>
  </si>
  <si>
    <t>224</t>
  </si>
  <si>
    <t>04C2.DY125</t>
  </si>
  <si>
    <t>Châm (có kim dài)</t>
  </si>
  <si>
    <t>Châm (kim ngắn)</t>
  </si>
  <si>
    <t>225</t>
  </si>
  <si>
    <t>03C1DY.8</t>
  </si>
  <si>
    <t>Chẩn đoán điện</t>
  </si>
  <si>
    <t>226</t>
  </si>
  <si>
    <t>03C1DY.29</t>
  </si>
  <si>
    <t>Chẩn đoán điện thần kinh cơ</t>
  </si>
  <si>
    <t>227</t>
  </si>
  <si>
    <t>04C2.DY124</t>
  </si>
  <si>
    <t xml:space="preserve">Chôn chỉ (cấy chỉ) </t>
  </si>
  <si>
    <t>228</t>
  </si>
  <si>
    <t>04C2.DY140</t>
  </si>
  <si>
    <t>Cứu (Ngải cứu, túi chườm)</t>
  </si>
  <si>
    <t>229</t>
  </si>
  <si>
    <t>Đặt thuốc y học cổ truyền</t>
  </si>
  <si>
    <t>230</t>
  </si>
  <si>
    <t>04C2.DY126</t>
  </si>
  <si>
    <t>Điện châm (có kim dài)</t>
  </si>
  <si>
    <t>Điện châm (kim ngắn)</t>
  </si>
  <si>
    <t>231</t>
  </si>
  <si>
    <t>04C2.DY130</t>
  </si>
  <si>
    <t>Điện phân</t>
  </si>
  <si>
    <t>232</t>
  </si>
  <si>
    <t>04C2.DY138</t>
  </si>
  <si>
    <t>Điện từ trường</t>
  </si>
  <si>
    <t>233</t>
  </si>
  <si>
    <t>03C1DY.20</t>
  </si>
  <si>
    <t>Điện vi dòng giảm đau</t>
  </si>
  <si>
    <t>234</t>
  </si>
  <si>
    <t>04C2.DY134</t>
  </si>
  <si>
    <t>Điện xung</t>
  </si>
  <si>
    <t>235</t>
  </si>
  <si>
    <t>03C1DY.25</t>
  </si>
  <si>
    <t>Giác hơi</t>
  </si>
  <si>
    <t>236</t>
  </si>
  <si>
    <t>03C1DY.1</t>
  </si>
  <si>
    <t>Giao thoa</t>
  </si>
  <si>
    <t>237</t>
  </si>
  <si>
    <t>04C2.DY129</t>
  </si>
  <si>
    <t>Hồng ngoại</t>
  </si>
  <si>
    <t>238</t>
  </si>
  <si>
    <t>04C2.DY141</t>
  </si>
  <si>
    <t>Kéo nắn, kéo dãn cột sống, các khớp</t>
  </si>
  <si>
    <t>239</t>
  </si>
  <si>
    <t>Kỹ thuật can thiệp rối loạn đại tiện bằng phản hồi sinh học (Biofeedback)</t>
  </si>
  <si>
    <t>240</t>
  </si>
  <si>
    <t>Kỹ thuật tập đường ruột cho người bệnh tổn thương tủy sống</t>
  </si>
  <si>
    <t>241</t>
  </si>
  <si>
    <t>Kỹ thuật tập luyện với dụng cụ chỉnh hình</t>
  </si>
  <si>
    <t>242</t>
  </si>
  <si>
    <t>Kỹ thuật thông tiểu ngắt quãng trong phục hồi chức năng tủy sống</t>
  </si>
  <si>
    <t>243</t>
  </si>
  <si>
    <t>04C2.DY132</t>
  </si>
  <si>
    <t>Laser châm</t>
  </si>
  <si>
    <t>244</t>
  </si>
  <si>
    <t>03C1DY.32</t>
  </si>
  <si>
    <t>Laser chiếu ngoài</t>
  </si>
  <si>
    <t>245</t>
  </si>
  <si>
    <t>03C1DY.33</t>
  </si>
  <si>
    <t>Laser nội mạch</t>
  </si>
  <si>
    <t>246</t>
  </si>
  <si>
    <t>Nắn, bó gẫy xương cẳng chân bằng phương pháp y học cổ truyền</t>
  </si>
  <si>
    <t>247</t>
  </si>
  <si>
    <t>Nắn, bó gẫy xương cẳng tay bằng phương pháp y học cổ truyền</t>
  </si>
  <si>
    <t>248</t>
  </si>
  <si>
    <t>Nắn, bó gẫy xương cánh tay bằng phương pháp y học cổ truyền</t>
  </si>
  <si>
    <t>249</t>
  </si>
  <si>
    <t>Ngâm thuốc y học cổ truyền</t>
  </si>
  <si>
    <t>250</t>
  </si>
  <si>
    <t>Phong bế thần kinh bằng Phenol để điều trị co cứng cơ</t>
  </si>
  <si>
    <t>Chưa bao gồm thuốc</t>
  </si>
  <si>
    <t>251</t>
  </si>
  <si>
    <t>03C1DY.17</t>
  </si>
  <si>
    <t>Phục hồi chức năng xương chậu của sản phụ sau sinh đẻ</t>
  </si>
  <si>
    <t>252</t>
  </si>
  <si>
    <t>Sắc thuốc thang (1 thang)</t>
  </si>
  <si>
    <t>Đã bao gồm chi phí đóng gói thuốc, chưa bao gồm tiền thuốc.</t>
  </si>
  <si>
    <t>253</t>
  </si>
  <si>
    <t>04C2.DY137</t>
  </si>
  <si>
    <t>Siêu âm điều trị</t>
  </si>
  <si>
    <t>254</t>
  </si>
  <si>
    <t>04C2.DY131</t>
  </si>
  <si>
    <t>Sóng ngắn</t>
  </si>
  <si>
    <t>255</t>
  </si>
  <si>
    <t>03C1DY.35</t>
  </si>
  <si>
    <t>Sóng xung kích điều trị</t>
  </si>
  <si>
    <t>256</t>
  </si>
  <si>
    <t>03C1DY.5</t>
  </si>
  <si>
    <t>Tập do cứng khớp</t>
  </si>
  <si>
    <t>257</t>
  </si>
  <si>
    <t>03C1DY.6</t>
  </si>
  <si>
    <t>Tập do liệt ngoại biên</t>
  </si>
  <si>
    <t>258</t>
  </si>
  <si>
    <t>03C1DY.4</t>
  </si>
  <si>
    <t>Tập do liệt thần kinh trung ương</t>
  </si>
  <si>
    <t>259</t>
  </si>
  <si>
    <t>03C1DY.19</t>
  </si>
  <si>
    <t>Tập dưỡng sinh</t>
  </si>
  <si>
    <t>260</t>
  </si>
  <si>
    <t>Tập giao tiếp (ngôn ngữ, ký hiệu, hình ảnh...)</t>
  </si>
  <si>
    <t>261</t>
  </si>
  <si>
    <t>03C1DY.11</t>
  </si>
  <si>
    <t>Tập luyện với ghế tập cơ bốn đầu đùi</t>
  </si>
  <si>
    <t>262</t>
  </si>
  <si>
    <t>Tập mạnh cơ đáy chậu (cơ sản chậu, Pelvis floor)</t>
  </si>
  <si>
    <t>263</t>
  </si>
  <si>
    <t>Tập nuốt (có sử dụng máy)</t>
  </si>
  <si>
    <t>264</t>
  </si>
  <si>
    <t>Tập nuốt (không sử dụng máy)</t>
  </si>
  <si>
    <t>265</t>
  </si>
  <si>
    <t>Tập sửa lỗi phát âm</t>
  </si>
  <si>
    <t>266</t>
  </si>
  <si>
    <t>04C2.DY136</t>
  </si>
  <si>
    <t xml:space="preserve">Tập vận động đoạn chi </t>
  </si>
  <si>
    <t>267</t>
  </si>
  <si>
    <t>04C2.DY135</t>
  </si>
  <si>
    <t>Tập vận động toàn thân</t>
  </si>
  <si>
    <t>268</t>
  </si>
  <si>
    <t>Tập vận động với các dụng cụ trợ giúp</t>
  </si>
  <si>
    <t>269</t>
  </si>
  <si>
    <t>03C1DY.13</t>
  </si>
  <si>
    <t>Tập với hệ thống ròng rọc</t>
  </si>
  <si>
    <t>270</t>
  </si>
  <si>
    <t>03C1DY.12</t>
  </si>
  <si>
    <t>Tập với xe đạp tập</t>
  </si>
  <si>
    <t>271</t>
  </si>
  <si>
    <t>04C2.DY127</t>
  </si>
  <si>
    <t>Thuỷ châm</t>
  </si>
  <si>
    <t>Chưa bao gồm thuốc.</t>
  </si>
  <si>
    <t>272</t>
  </si>
  <si>
    <t>03C1DY.14</t>
  </si>
  <si>
    <t xml:space="preserve">Thuỷ trị liệu </t>
  </si>
  <si>
    <t>273</t>
  </si>
  <si>
    <t>Tiêm Botulinum toxine vào cơ thành bàng quang để điều trị bàng quang tăng hoạt động</t>
  </si>
  <si>
    <t>274</t>
  </si>
  <si>
    <t>Tiêm Botulinum toxine vào điểm vận động đề điều trị co cứng cơ</t>
  </si>
  <si>
    <t>275</t>
  </si>
  <si>
    <t>04C2.DY133</t>
  </si>
  <si>
    <t>Tử ngoại</t>
  </si>
  <si>
    <t>276</t>
  </si>
  <si>
    <t>03C1DY.16</t>
  </si>
  <si>
    <t>Vật lý trị liệu chỉnh hình</t>
  </si>
  <si>
    <t>277</t>
  </si>
  <si>
    <t>03C1DY.15</t>
  </si>
  <si>
    <t>Vật lý trị liệu hô hấp</t>
  </si>
  <si>
    <t>278</t>
  </si>
  <si>
    <t>03C1DY.18</t>
  </si>
  <si>
    <t>Vật lý trị liệu phòng ngừa các biến chứng do bất động</t>
  </si>
  <si>
    <t>279</t>
  </si>
  <si>
    <t>03C1DY.30</t>
  </si>
  <si>
    <t>Xoa bóp áp lực hơi</t>
  </si>
  <si>
    <t>280</t>
  </si>
  <si>
    <t>04C2.DY128</t>
  </si>
  <si>
    <t xml:space="preserve">Xoa bóp bấm huyệt </t>
  </si>
  <si>
    <t>281</t>
  </si>
  <si>
    <t>03C1DY.21</t>
  </si>
  <si>
    <t>Xoa bóp bằng máy</t>
  </si>
  <si>
    <t>282</t>
  </si>
  <si>
    <t>03C1DY.22</t>
  </si>
  <si>
    <t>Xoa bóp cục bộ bằng tay</t>
  </si>
  <si>
    <t>283</t>
  </si>
  <si>
    <t>03C1DY.23</t>
  </si>
  <si>
    <t xml:space="preserve">Xoa bóp toàn thân </t>
  </si>
  <si>
    <t>284</t>
  </si>
  <si>
    <t>Xông hơi thuốc</t>
  </si>
  <si>
    <t>285</t>
  </si>
  <si>
    <t>Xông khói thuốc</t>
  </si>
  <si>
    <t>286</t>
  </si>
  <si>
    <t>Xông thuốc bằng máy</t>
  </si>
  <si>
    <t>Các thủ thuật Y học cổ truyền hoặc Phục hồi chức năng còn lại khác</t>
  </si>
  <si>
    <t>287</t>
  </si>
  <si>
    <t>Thủ thuật loại I</t>
  </si>
  <si>
    <t>288</t>
  </si>
  <si>
    <t>Thủ thuật loại II</t>
  </si>
  <si>
    <t>289</t>
  </si>
  <si>
    <t>Thủ thuật loại III</t>
  </si>
  <si>
    <t>D</t>
  </si>
  <si>
    <t>PHẪU THUẬT, THỦ THUẬT THEO CHUYÊN KHOA</t>
  </si>
  <si>
    <t>HỒI SỨC CẤP CỨU VÀ CHỐNG ĐỘC</t>
  </si>
  <si>
    <t>290</t>
  </si>
  <si>
    <t>Phẫu thuật đặt hệ thống tim phổi nhân tạo (ECMO)</t>
  </si>
  <si>
    <t>Chưa bao gồm bộ tim phổi, dây dẫn và canuyn chạy ECMO.</t>
  </si>
  <si>
    <t>291</t>
  </si>
  <si>
    <t xml:space="preserve">Thay dây, thay tim phổi (ECMO)                                               </t>
  </si>
  <si>
    <t>292</t>
  </si>
  <si>
    <t xml:space="preserve">Theo dõi, chạy tim phổi nhân tạo (ECMO) mỗi 8 giờ                                                                                                </t>
  </si>
  <si>
    <t>Áp dụng thanh toán cho mỗi 8 giờ thực hiện.</t>
  </si>
  <si>
    <t>293</t>
  </si>
  <si>
    <t>Kết thúc và rút hệ thống ECMO</t>
  </si>
  <si>
    <t>Các phẫu thuật, thủ thuật còn lại khác</t>
  </si>
  <si>
    <t>294</t>
  </si>
  <si>
    <t>Phẫu thuật loại đặc biệt</t>
  </si>
  <si>
    <t>295</t>
  </si>
  <si>
    <t>Phẫu thuật loại I</t>
  </si>
  <si>
    <t>296</t>
  </si>
  <si>
    <t>Phẫu thuật loại II</t>
  </si>
  <si>
    <t>297</t>
  </si>
  <si>
    <t>Thủ thuật loại đặc biệt</t>
  </si>
  <si>
    <t>298</t>
  </si>
  <si>
    <t>299</t>
  </si>
  <si>
    <t>300</t>
  </si>
  <si>
    <t>NỘI KHOA</t>
  </si>
  <si>
    <t>301</t>
  </si>
  <si>
    <t>DƯ-MDLS</t>
  </si>
  <si>
    <t>Giảm mẫn cảm nhanh với thuốc 72 giờ</t>
  </si>
  <si>
    <t>302</t>
  </si>
  <si>
    <t>Giảm mẫn cảm với thuốc hoặcsữa hoặc thức ăn</t>
  </si>
  <si>
    <t>303</t>
  </si>
  <si>
    <t>Liệu pháp miễn dịch đặc hiệu đường dưới lưỡi với dị nguyên (Giai đoạn ban đầu - liệu pháp trung bình 15 ngày)</t>
  </si>
  <si>
    <t>304</t>
  </si>
  <si>
    <t>Liệu pháp miễn dịch đặc hiệu đường dưới lưỡi với dị nguyên (Giai đoạn duy trì - liệu pháp trung bình 3 tháng)</t>
  </si>
  <si>
    <t>305</t>
  </si>
  <si>
    <t>Phản ứng phân hủy Mastocyte (Đối với 6 loại dị nguyên)</t>
  </si>
  <si>
    <t>306</t>
  </si>
  <si>
    <t>Phản ứng tiêu bạch cầu đặc hiệu.</t>
  </si>
  <si>
    <t>307</t>
  </si>
  <si>
    <t>Test áp bì (Patch test) đặc hiệu với thuốc (Đối với 6 loại thuốc) hoặc mỹ phẩm</t>
  </si>
  <si>
    <t>308</t>
  </si>
  <si>
    <t>Test hồi phục phế quản</t>
  </si>
  <si>
    <t>309</t>
  </si>
  <si>
    <t xml:space="preserve">Test huyết thanh tự thân </t>
  </si>
  <si>
    <t>310</t>
  </si>
  <si>
    <t>Test kích thích phế quản không đặc hiệu với Methacholine</t>
  </si>
  <si>
    <t>311</t>
  </si>
  <si>
    <t>Test kích thích với thuốc hoặc sữa hoặc thức ăn</t>
  </si>
  <si>
    <t>312</t>
  </si>
  <si>
    <t>Test lẩy da (Prick test) đặc hiệu với các dị nguyên hô hấp hoặc thức ăn hoặc sữa</t>
  </si>
  <si>
    <t>313</t>
  </si>
  <si>
    <t>Test lẩy da (Prick test) đặc hiệu với các loại thuốc (Đối với 6 loại thuốc hoặc vacxin hoặc huyết thanh)</t>
  </si>
  <si>
    <t>314</t>
  </si>
  <si>
    <t xml:space="preserve">Test nội bì chậm đặc hiệu với thuốc hoặc vacxin hoặc huyết thanh </t>
  </si>
  <si>
    <t>315</t>
  </si>
  <si>
    <t xml:space="preserve">Test nội bì nhanh đặc hiệu với thuốc hoặc vacxin hoặc huyết thanh </t>
  </si>
  <si>
    <t>316</t>
  </si>
  <si>
    <t>317</t>
  </si>
  <si>
    <t>318</t>
  </si>
  <si>
    <t>319</t>
  </si>
  <si>
    <t>320</t>
  </si>
  <si>
    <t>321</t>
  </si>
  <si>
    <t>DA LIỄU</t>
  </si>
  <si>
    <t>322</t>
  </si>
  <si>
    <t>Chụp và phân tích da bằng máy</t>
  </si>
  <si>
    <t>323</t>
  </si>
  <si>
    <t>Đắp mặt nạ điều trị một số bệnh da</t>
  </si>
  <si>
    <t>324</t>
  </si>
  <si>
    <t>Điều  trị một số bệnh da bằng Ni tơ lỏng, nạo thương tổn</t>
  </si>
  <si>
    <t>325</t>
  </si>
  <si>
    <t>Điều trị các bệnh lý của da bằng PUVA hoặc UBV toàn thân</t>
  </si>
  <si>
    <t>326</t>
  </si>
  <si>
    <t>Điều trị hạt cơm bằng Plasma</t>
  </si>
  <si>
    <t>327</t>
  </si>
  <si>
    <t>Điều trị một số bệnh da bằng Fractional, Intracell</t>
  </si>
  <si>
    <t>328</t>
  </si>
  <si>
    <t>Điều trị một số bệnh da bằng IPL</t>
  </si>
  <si>
    <t>329</t>
  </si>
  <si>
    <t>Điều trị một số bệnh da bằng Laser CO2, Plasma, đốt điện, ni tơ lỏng</t>
  </si>
  <si>
    <t>330</t>
  </si>
  <si>
    <t>Điều trị một số bệnh da bằng Laser mầu</t>
  </si>
  <si>
    <t>331</t>
  </si>
  <si>
    <t>Điều trị một số bệnh da bằng Laser YAG, Laser Ruby</t>
  </si>
  <si>
    <t>332</t>
  </si>
  <si>
    <t>Điều trị một số bệnh da bằng Laser, Ánh sáng chiếu ngoài</t>
  </si>
  <si>
    <t>333</t>
  </si>
  <si>
    <t>Điều trị một số bệnh da bằng tiêm tại chỗ, chấm thuốc</t>
  </si>
  <si>
    <t>334</t>
  </si>
  <si>
    <t>Điều trị sùi mào gà bằng Laser CO2, cắt bỏ thương tổn</t>
  </si>
  <si>
    <t>335</t>
  </si>
  <si>
    <t>Điều trị u mạch máu bằng IPL (Intense Pulsed Light)</t>
  </si>
  <si>
    <t>336</t>
  </si>
  <si>
    <t xml:space="preserve">Điều trị viêm da cơ địa bằng máy </t>
  </si>
  <si>
    <t>337</t>
  </si>
  <si>
    <t xml:space="preserve">Phẫu thuật chuyển gân điều trị hở mi </t>
  </si>
  <si>
    <t>338</t>
  </si>
  <si>
    <t xml:space="preserve">Phẫu thuật điều trị hẹp hố khẩu cái </t>
  </si>
  <si>
    <t>339</t>
  </si>
  <si>
    <t>Phẫu thuật điều trị lỗ đáo có viêm xương</t>
  </si>
  <si>
    <t>340</t>
  </si>
  <si>
    <t xml:space="preserve">Phẫu thuật điều trị lỗ đáo không viêm xương </t>
  </si>
  <si>
    <t>341</t>
  </si>
  <si>
    <t>Phẫu thuật điều trị sa trễ mi dưới</t>
  </si>
  <si>
    <t>342</t>
  </si>
  <si>
    <t xml:space="preserve">Phẫu thuật điều trị sập cầu mũi </t>
  </si>
  <si>
    <t>343</t>
  </si>
  <si>
    <t>Phẫu thuật điều trị u dưới móng</t>
  </si>
  <si>
    <t>344</t>
  </si>
  <si>
    <t xml:space="preserve">Phẫu thuật giải áp thần kinh </t>
  </si>
  <si>
    <t>345</t>
  </si>
  <si>
    <t>Phẫu thuật Mohs điều trị ung thư da</t>
  </si>
  <si>
    <t>346</t>
  </si>
  <si>
    <t>347</t>
  </si>
  <si>
    <t>348</t>
  </si>
  <si>
    <t>349</t>
  </si>
  <si>
    <t>Phẫu thuật loại III</t>
  </si>
  <si>
    <t>350</t>
  </si>
  <si>
    <t>351</t>
  </si>
  <si>
    <t>352</t>
  </si>
  <si>
    <t>353</t>
  </si>
  <si>
    <t>NỘI TIẾT</t>
  </si>
  <si>
    <t>354</t>
  </si>
  <si>
    <t>03C2.1.5</t>
  </si>
  <si>
    <t>Dẫn lưu áp xe tuyến giáp</t>
  </si>
  <si>
    <t>355</t>
  </si>
  <si>
    <t>Gọt chai chân (gọt nốt chai) trên người bệnh đái tháo đường</t>
  </si>
  <si>
    <t>356</t>
  </si>
  <si>
    <t>Phẫu thuật loại 1 mổ mở tuyến nội tiết có dùng dao siêu âm</t>
  </si>
  <si>
    <t>357</t>
  </si>
  <si>
    <t>Phẫu thuật loại 1 mổ mở tuyến nội tiết không dùng dao siêu âm</t>
  </si>
  <si>
    <t>358</t>
  </si>
  <si>
    <t>Phẫu thuật loại 1 mổ nội soi tuyến nội tiết có dùng dao siêu âm</t>
  </si>
  <si>
    <t>359</t>
  </si>
  <si>
    <t>Phẫu thuật loại 2 mổ mở tuyến nội tiết có dùng dao siêu âm</t>
  </si>
  <si>
    <t>360</t>
  </si>
  <si>
    <t>Phẫu thuật loại 2 mổ mở tuyến nội tiết không dùng dao siêu âm</t>
  </si>
  <si>
    <t>361</t>
  </si>
  <si>
    <t>Phẫu thuật loại 3 mổ mở tuyến nội tiết có dùng dao siêu âm</t>
  </si>
  <si>
    <t>362</t>
  </si>
  <si>
    <t>Phẫu thuật loại 3 mổ mở tuyến nội tiết không dùng dao siêu âm</t>
  </si>
  <si>
    <t>363</t>
  </si>
  <si>
    <t>Phẫu thuật loại đặc biệt mổ mở tuyến nội tiết không dùng dao siêu âm</t>
  </si>
  <si>
    <t>364</t>
  </si>
  <si>
    <t>Phẫu thuật loại đặc biệt tuyến nội tiết mổ mở có dùng dao siêu âm</t>
  </si>
  <si>
    <t>365</t>
  </si>
  <si>
    <t>Phẫu thuật loại đặc biệt tuyến nội tiết mổ nội soi dùng dao siêu âm</t>
  </si>
  <si>
    <t>Các thủ thuật còn lại khác</t>
  </si>
  <si>
    <t>366</t>
  </si>
  <si>
    <t>367</t>
  </si>
  <si>
    <t>368</t>
  </si>
  <si>
    <t>NGOẠI KHOA</t>
  </si>
  <si>
    <t>Ngoại Thần kinh</t>
  </si>
  <si>
    <t>369</t>
  </si>
  <si>
    <t>Phẫu thuật giải ép thần kinh hoặc khoan thăm dò sọ</t>
  </si>
  <si>
    <t>370</t>
  </si>
  <si>
    <t xml:space="preserve">Phẫu thuật lấy máu tụ trong sọ hoặc ngoài màng cứng hoặc dưới màng cứng hoặc trong não </t>
  </si>
  <si>
    <t>Chưa bao gồm ghim, vít, ốc.</t>
  </si>
  <si>
    <t>Chưa bao gồm nẹp, ghim, vít, ốc, miếng vá khuyết sọ.</t>
  </si>
  <si>
    <t>371</t>
  </si>
  <si>
    <t xml:space="preserve">Phẫu thuật u hố mắt </t>
  </si>
  <si>
    <t>Chưa bao gồm nẹp, ghim, ốc, vít, kính vi phẫu.</t>
  </si>
  <si>
    <t>Chưa bao gồm nẹp, ghim, ốc, vít, miếng vá khuyết sọ</t>
  </si>
  <si>
    <t>372</t>
  </si>
  <si>
    <t xml:space="preserve">Phẫu thuật áp xe não </t>
  </si>
  <si>
    <t>Chưa bao gồm bộ dẫn lưu kín.</t>
  </si>
  <si>
    <t>Chưa bao gồm bộ dẫn lưu kín, miếng vá khuyết sọ.</t>
  </si>
  <si>
    <t>373</t>
  </si>
  <si>
    <t>03C2.1.39</t>
  </si>
  <si>
    <t xml:space="preserve">Phẫu thuật dẫn lưu não thất - màng bụng </t>
  </si>
  <si>
    <t>Chưa bao gồm van dẫn lưu nhân tạo.</t>
  </si>
  <si>
    <t>374</t>
  </si>
  <si>
    <t>03C2.1.45</t>
  </si>
  <si>
    <t>Phẫu thuật nội soi não hoặc tuỷ sống</t>
  </si>
  <si>
    <t>Chưa bao gồm miếng vá khuyết sọ, dao siêu âm (trong phẫu thuật u não)</t>
  </si>
  <si>
    <t>375</t>
  </si>
  <si>
    <t>03C2.1.38</t>
  </si>
  <si>
    <t>Phẫu thuật nội soi u tuyến yên</t>
  </si>
  <si>
    <t>Chưa bao gồm miếng vá khuyết sọ, dao siêu âm.</t>
  </si>
  <si>
    <t>376</t>
  </si>
  <si>
    <t>Phẫu thuật tạo hình màng não</t>
  </si>
  <si>
    <t>Chưa bao gồm màng não nhân tạo, bộ van dẫn lưu.</t>
  </si>
  <si>
    <t>Chưa bao gồm màng não nhân tạo, miếng vá khuyết sọ, bộ van dẫn lưu.</t>
  </si>
  <si>
    <t>377</t>
  </si>
  <si>
    <t xml:space="preserve">Phẫu thuật thoát vị não, màng não </t>
  </si>
  <si>
    <t>378</t>
  </si>
  <si>
    <t xml:space="preserve">Phẫu thuật vi phẫu lấy u tủy </t>
  </si>
  <si>
    <t>Chưa bao gồm mạch nhân tạo, kẹp mạch máu, ghim, ốc, vít, kính vi phẫu.</t>
  </si>
  <si>
    <t>Chưa bao gồm mạch nhân tạo, kẹp mạch máu, ghim, ốc, vít, kinh vi phẫu.</t>
  </si>
  <si>
    <t>379</t>
  </si>
  <si>
    <t>03C2.1.43</t>
  </si>
  <si>
    <t>Phẫu thuật vi phẫu u não đường giữa</t>
  </si>
  <si>
    <t>Chưa bao gồm miếng vá nhân tạo, ghim, ốc, vít.</t>
  </si>
  <si>
    <t>380</t>
  </si>
  <si>
    <t>03C2.1.41</t>
  </si>
  <si>
    <t>Phẫu thuật vi phẫu u não nền sọ</t>
  </si>
  <si>
    <t>Chưa bao gồm đinh, nẹp, vít, vật liệu cầm máu sinh học, màng não nhân tạo, dao siêu âm.</t>
  </si>
  <si>
    <t>381</t>
  </si>
  <si>
    <t>03C2.1.42</t>
  </si>
  <si>
    <t>Phẫu thuật vi phẫu u não thất</t>
  </si>
  <si>
    <t>Chưa bao gồm dụng cụ dẫn đường, ghim, ốc, vít, dao siêu âm.</t>
  </si>
  <si>
    <t>Chưa bao gồm dụng cụ dẫn đường, ghim, ốc, vít, dao siêu âm, bộ dẫn lưu não thất, miếng vá khuyết sọ.</t>
  </si>
  <si>
    <t>382</t>
  </si>
  <si>
    <t xml:space="preserve">Phẫu thuật vi phẫu u não tuyến yên  </t>
  </si>
  <si>
    <t>Chưa bao gồm mạch nhân tạo, miếng vá khuyết sọ, kẹp mạch máu, ghim, ốc, vít, dao siêu âm.</t>
  </si>
  <si>
    <t>383</t>
  </si>
  <si>
    <t xml:space="preserve">Phẫu thuật điều trị viêm xương sọ hoặc hàm mặt </t>
  </si>
  <si>
    <t>Chưa bao gồm nẹp, ghim, ốc, vít.</t>
  </si>
  <si>
    <t>384</t>
  </si>
  <si>
    <t>Phẫu thuật ghép khuyết sọ</t>
  </si>
  <si>
    <t>Chưa bao gồm xương nhân tạo, vít, lưới tital, ghim, ốc và các vật liệu tạo hình hộp sọ.</t>
  </si>
  <si>
    <t>Chưa bao gồm xương nhân tạo, vật liệu tạo hình hộp sọ, đinh, nẹp, vít, lưới tital, ghim, ốc, màng não nhân tạo, vật liệu cầm máu sinh học.</t>
  </si>
  <si>
    <t>385</t>
  </si>
  <si>
    <t>Phẫu thuật u xương sọ</t>
  </si>
  <si>
    <t>Chưa bao gồm ghim,vít,ốc vật liệu tạo hình hộp sọ.</t>
  </si>
  <si>
    <t>Chưa bao gồm đinh, ghim, nẹp, vít, ốc, vật liệu tạo hình hộp sọ, màng não nhân tạo.</t>
  </si>
  <si>
    <t>386</t>
  </si>
  <si>
    <t xml:space="preserve">Phẫu thuật vết thương sọ não hở </t>
  </si>
  <si>
    <t>Chưa bao gồm đinh, ghim, nẹp, vít, ốc, màng não nhân tạo, vật liệu tạo hình hộp sọ.</t>
  </si>
  <si>
    <t>387</t>
  </si>
  <si>
    <t>03C2.1.44</t>
  </si>
  <si>
    <t>Phẫu thuật vi phẫu dị dạng mạch não</t>
  </si>
  <si>
    <t>Chưa bao gồm kẹp mạch máu, van dẫn lưu, ghim, ốc, vít.</t>
  </si>
  <si>
    <t>Chưa bao gồm kẹp mạch máu, miếng vá khuyết sọ, van dẫn lưu, ghim, ốc, vít.</t>
  </si>
  <si>
    <t>388</t>
  </si>
  <si>
    <t xml:space="preserve">Phẫu thuật vi phẫu nối mạch máu trong và ngoài hộp sọ </t>
  </si>
  <si>
    <t>Chưa bao gồm mạch nhân tạo, kẹp mạch máu, ghim, ốc, vít.</t>
  </si>
  <si>
    <t>389</t>
  </si>
  <si>
    <t>03C2.1.40</t>
  </si>
  <si>
    <t>Phẫu thuật thần kinh có dẫn đường</t>
  </si>
  <si>
    <t>390</t>
  </si>
  <si>
    <t>03C2.1.46</t>
  </si>
  <si>
    <t xml:space="preserve">Quang động học (PTD) trong điều trị u não ác tính </t>
  </si>
  <si>
    <t>Chưa bao gồm dụng cụ dẫn đường</t>
  </si>
  <si>
    <t>Ngoại Lồng ngực - mạch máu</t>
  </si>
  <si>
    <t>391</t>
  </si>
  <si>
    <t>03C2.1.31</t>
  </si>
  <si>
    <t xml:space="preserve">Cấy hoặc đặt máy tạo nhịp hoặc cấy máy tạo nhịp phá rung </t>
  </si>
  <si>
    <t>Chưa bao gồm máy tạo nhịp, máy phá rung.</t>
  </si>
  <si>
    <t>392</t>
  </si>
  <si>
    <t>03C2.1.24</t>
  </si>
  <si>
    <t>Phẫu thuật bắc cầu mạch vành</t>
  </si>
  <si>
    <t>Chưa bao gồm bộ tim phổi nhân tạo và dây chạy máy, mạch máu nhân tạo, động mạch chủ nhân tạo, keo sinh học dùng trong phẫu thuật phình tách động mạch, quả lọc tách huyết tương và bộ dây dẫn, dung dịch bảo vệ tạng.</t>
  </si>
  <si>
    <t>Chưa bao gồm bộ tim phổi nhân tạo và dây chạy máy, vòng van, van tim nhân tạo, miếng vá siêu mỏng, mạch máu nhân tạo, động mạch chủ nhân tạo, keo sinh học dùng trong phẫu thuật phình tách động mạch, quả lọc tách huyết tương và bộ dây dẫn, dung dịch bảo vệ tạng, dây truyền dung dịch bảo vệ tạng, dụng cụ cố định mạch vành.</t>
  </si>
  <si>
    <t>393</t>
  </si>
  <si>
    <t>03C2.1.25</t>
  </si>
  <si>
    <t>Phẫu thuật các mạch máu lớn (động mạch chủ ngực hoặc bụng hoặc cảnh hoặc thận)</t>
  </si>
  <si>
    <t>Chưa bao gồm bộ tim phổi nhân tạo và dây chạy máy, động mạch chủ nhân tạo, mạch máu nhân tạo, keo sinh học dùng trong phẫu thuật phình tách động mạch, quả lọc tách huyết tương và bộ dây dẫn, dung dịch bảo vệ tạng.</t>
  </si>
  <si>
    <t>Chưa bao gồm bộ tim phổi nhân tạo và dây chạy máy, động mạch chủ nhân tạo, mạch máu nhân tạo, keo sinh học dùng trong phẫu thuật phình tách động mạch, quả lọc tách huyết tương và bộ dây dẫn, dung dịch bảo vệ tạng, dây truyền dung dịch bảo vệ tạng.</t>
  </si>
  <si>
    <t>394</t>
  </si>
  <si>
    <t>03C2.1.18</t>
  </si>
  <si>
    <t>Phẫu thuật cắt màng tim rộng</t>
  </si>
  <si>
    <t>395</t>
  </si>
  <si>
    <t>03C2.1.15</t>
  </si>
  <si>
    <t>Phẫu thuật cắt ống động mạch</t>
  </si>
  <si>
    <t>Chưa bao gồm mạch máu nhân tạo, động mạch chủ nhân tạo, keo sinh học dùng trong phẫu thuật phình tách động mạch.</t>
  </si>
  <si>
    <t>396</t>
  </si>
  <si>
    <t>03C2.1.17</t>
  </si>
  <si>
    <t>Phẫu thuật nong van động mạch chủ</t>
  </si>
  <si>
    <t>397</t>
  </si>
  <si>
    <t>03C2.1.16</t>
  </si>
  <si>
    <t>Phẫu thuật tạo hình eo động mạch</t>
  </si>
  <si>
    <t>398</t>
  </si>
  <si>
    <t xml:space="preserve">Phẫu thuật đặt Catheter ổ bụng để lọc màng bụng </t>
  </si>
  <si>
    <t>399</t>
  </si>
  <si>
    <t>Phẫu thuật tạo thông động tĩnh mạch AVF</t>
  </si>
  <si>
    <t>Chưa bao gồm mạch máu nhân tạo, động mạch chủ nhân tạo.</t>
  </si>
  <si>
    <t>400</t>
  </si>
  <si>
    <t>Phẫu thuật thăm dò ngoài màng tim hoặc thăm dò lồng ngực</t>
  </si>
  <si>
    <t>401</t>
  </si>
  <si>
    <t>03C2.1.19</t>
  </si>
  <si>
    <t xml:space="preserve">Phẫu thuật thay đoạn mạch nhân tạo </t>
  </si>
  <si>
    <t>402</t>
  </si>
  <si>
    <t>03C2.1.21</t>
  </si>
  <si>
    <t xml:space="preserve">Phẫu thuật thay động mạch chủ </t>
  </si>
  <si>
    <t>Chưa bao gồm bộ tim phổi nhân tạo và dây chạy máy, động mạch chủ nhân tạo,van động mạch chủ nhân tạo, mạch máu nhân tạo,  keo sinh học dùng trong phẫu thuật phình tách động mạch, quả lọc tách huyết tương và bộ dây dẫn, dung dịch bảo vệ tạng.</t>
  </si>
  <si>
    <r>
      <t xml:space="preserve">Chưa bao gồm bộ tim phổi nhân tạo và dây chạy máy, động mạch chủ nhân tạo, van động mạch chủ nhân tạo, mạch máu nhân tạo, </t>
    </r>
    <r>
      <rPr>
        <sz val="12"/>
        <color indexed="10"/>
        <rFont val="Times New Roman"/>
        <family val="1"/>
      </rPr>
      <t xml:space="preserve">ống van động mạch, </t>
    </r>
    <r>
      <rPr>
        <sz val="12"/>
        <rFont val="Times New Roman"/>
        <family val="1"/>
      </rPr>
      <t>keo sinh học dùng trong phẫu thuật phình tách động mạch, quả lọc tách huyết tương và bộ dây dẫn, dung dịch bảo vệ tạng, bộ dây truyền dung dịch liệt tim.</t>
    </r>
  </si>
  <si>
    <t>403</t>
  </si>
  <si>
    <t>03C2.1.20</t>
  </si>
  <si>
    <t>Phẫu thuật tim các loại (tim bẩm sinh hoặc sửa van tim hoặc thay van tim…)</t>
  </si>
  <si>
    <t>Chưa bao gồm bộ tim phổi nhân tạo và dây chạy máy, vòng van và van tim nhân tạo, mạch máu nhân tạo, động mạch chủ nhân tạo,  keo sinh học dùng trong phẫu thuật phình tách động mạch, quả lọc tách huyết tương và bộ dây dẫn, miếng vá siêu mỏng, dung dịch bảo vệ tạng.</t>
  </si>
  <si>
    <r>
      <t xml:space="preserve">Chưa bao gồm bộ tim phổi nhân tạo và dây chạy máy, vòng van và van tim nhân tạo, mạch máu nhân tạo, động mạch chủ nhân tạo, </t>
    </r>
    <r>
      <rPr>
        <sz val="12"/>
        <color indexed="10"/>
        <rFont val="Times New Roman"/>
        <family val="1"/>
      </rPr>
      <t xml:space="preserve">ống van động mạch, </t>
    </r>
    <r>
      <rPr>
        <sz val="12"/>
        <rFont val="Times New Roman"/>
        <family val="1"/>
      </rPr>
      <t>keo sinh học dùng trong phẫu thuật phình tách động mạch, quả lọc tách huyết tương và bộ dây dẫn, miếng vá siêu mỏng, dung dịch bảo vệ tạng, dây truyền dung dịch bảo vệ tạng.</t>
    </r>
  </si>
  <si>
    <t>404</t>
  </si>
  <si>
    <t xml:space="preserve">Phẫu thuật tim kín khác </t>
  </si>
  <si>
    <t>Chưa bao gồm động mạch chủ nhân tạo, van động mạch chủ nhân tạo, mạch máu nhân tạo, keo sinh học dùng trong phẫu thuật phình tách động mạch.</t>
  </si>
  <si>
    <t>405</t>
  </si>
  <si>
    <t>03C2.1.14</t>
  </si>
  <si>
    <t>Phẫu thuật tim loại Blalock</t>
  </si>
  <si>
    <t>Chưa bao gồm mạch máu nhân tạo/ động mạch chủ nhân tạo.</t>
  </si>
  <si>
    <t>Chưa bao gồm mạch máu nhân tạo hoặc động mạch chủ nhân tạo.</t>
  </si>
  <si>
    <t>406</t>
  </si>
  <si>
    <t>03C2.1.26</t>
  </si>
  <si>
    <t>Phẫu thuật tim, mạch khác có sử dụng tuần hoàn ngoài cơ thể</t>
  </si>
  <si>
    <t>Chưa bao gồm bộ tim phổi nhân tạo và dây chạy máy, mạch máu nhân tạo, động mạch chủ nhân tạo, keo sinh học dùng trong phẫu thuật phình tách động mạch, quả lọc tách huyết tương và bộ dây dẫn.</t>
  </si>
  <si>
    <r>
      <t>Chưa bao gồm bộ tim phổi nhân tạo và dây chạy máy, mạch máu nhân tạo, động mạch chủ nhân tạo, keo sinh học dùng trong phẫu thuật phình tách động mạch, quả lọc tách huyết tương và bộ dây dẫn, dung dịch bảo vệ tạng, bộ dây truyền dung dịch liệt tim,</t>
    </r>
    <r>
      <rPr>
        <sz val="12"/>
        <color indexed="10"/>
        <rFont val="Times New Roman"/>
        <family val="1"/>
      </rPr>
      <t xml:space="preserve"> đầu đốt.</t>
    </r>
  </si>
  <si>
    <t>407</t>
  </si>
  <si>
    <t xml:space="preserve">Phẫu thuật u máu các vị trí </t>
  </si>
  <si>
    <t>408</t>
  </si>
  <si>
    <t>Phẫu thuật cắt phổi</t>
  </si>
  <si>
    <t>Chưa bao gồm máy cắt nối tự động, ghim khâu máy hoặc stapler</t>
  </si>
  <si>
    <t>409</t>
  </si>
  <si>
    <t>Phẫu thuật cắt u trung thất</t>
  </si>
  <si>
    <t>410</t>
  </si>
  <si>
    <t>Phẫu thuật dẫn lưu màng phổi</t>
  </si>
  <si>
    <t>411</t>
  </si>
  <si>
    <t>Phẫu thuật điều trị bệnh lý lồng ngực khác</t>
  </si>
  <si>
    <t>Chưa bao gồm các loại đinh nẹp vít, các loại khung và đai nẹp ngoài.</t>
  </si>
  <si>
    <t>Chưa bao gồm các loại đinh nẹp vít, các loại khung, thanh nâng ngực và đai nẹp ngoài.</t>
  </si>
  <si>
    <t>412</t>
  </si>
  <si>
    <t xml:space="preserve">Phẫu thuật nội soi cắt u trung thất </t>
  </si>
  <si>
    <t>Chưa bao gồm máy cắt nối tự động, ghim khâu máy hoặc stapler, dao siêu âm</t>
  </si>
  <si>
    <t>413</t>
  </si>
  <si>
    <t>Phẫu thuật nội soi ngực bệnh lý hoặc chấn thương</t>
  </si>
  <si>
    <t>Chưa bao gồm máy cắt nối tự động, ghim khâu máy hoặc stapler, dao siêu âm.</t>
  </si>
  <si>
    <t>414</t>
  </si>
  <si>
    <t>Phẫu thuật phục hồi thành ngực (do chấn thương hoặc vết thương)</t>
  </si>
  <si>
    <t>Chưa bao gồm các loại đinh, nẹp, vít, các loại khung, thanh nâng ngực và đai nẹp ngoài.</t>
  </si>
  <si>
    <t xml:space="preserve"> </t>
  </si>
  <si>
    <t>Ngoại Tiết niệu</t>
  </si>
  <si>
    <t>415</t>
  </si>
  <si>
    <t>03C2.1.91</t>
  </si>
  <si>
    <t>Ghép thận, niệu quản tự thân có sử dụng vi phẫu</t>
  </si>
  <si>
    <t>416</t>
  </si>
  <si>
    <t>Phẫu thuật cắt thận</t>
  </si>
  <si>
    <t>417</t>
  </si>
  <si>
    <t xml:space="preserve">Phẫu thuật cắt u thượng thận hoặc cắt nang thận </t>
  </si>
  <si>
    <t>418</t>
  </si>
  <si>
    <t xml:space="preserve">Phẫu thuật nội soi  lấy sỏi thận hoặc sỏi niệu quản hoặc sỏi bàng quang </t>
  </si>
  <si>
    <t>419</t>
  </si>
  <si>
    <t>03C2.1.82</t>
  </si>
  <si>
    <t xml:space="preserve">Phẫu thuật nội soi cắt thận hoặc u sau phúc mạc </t>
  </si>
  <si>
    <t>420</t>
  </si>
  <si>
    <t>03C2.1.83</t>
  </si>
  <si>
    <t xml:space="preserve">Phẫu thuật nội soi u thượng thận hoặc nang thận </t>
  </si>
  <si>
    <t>421</t>
  </si>
  <si>
    <t xml:space="preserve">Phẫu thuật lấy sỏi thận hoặc sỏi niệu quản hoặc sỏi bàng quang </t>
  </si>
  <si>
    <t>422</t>
  </si>
  <si>
    <t>Phẫu thuật cắt niệu quản hoặc tạo hình niệu quản hoặc tạo hình bể thận (do bệnh lý hoặc chấn thương)</t>
  </si>
  <si>
    <t>423</t>
  </si>
  <si>
    <t>03C2.1.85</t>
  </si>
  <si>
    <t>Phẫu thuật cắt túi sa niệu quản bằng nội soi</t>
  </si>
  <si>
    <t>424</t>
  </si>
  <si>
    <t xml:space="preserve">Phẫu thuật cắt bàng quang </t>
  </si>
  <si>
    <t>425</t>
  </si>
  <si>
    <t xml:space="preserve">Phẫu thuật cắt u bàng quang </t>
  </si>
  <si>
    <t>426</t>
  </si>
  <si>
    <t xml:space="preserve">Phẫu thuật nội soi cắt u bàng quang </t>
  </si>
  <si>
    <t>427</t>
  </si>
  <si>
    <t>03C2.1.84</t>
  </si>
  <si>
    <t>Phẫu thuật nội soi cắt bàng quang, tạo hình bàng quang</t>
  </si>
  <si>
    <t>428</t>
  </si>
  <si>
    <t xml:space="preserve">Phẫu thuật nội soi cắt cổ bàng quang </t>
  </si>
  <si>
    <t>429</t>
  </si>
  <si>
    <t xml:space="preserve">Phẫu thuật đóng dò bàng quang </t>
  </si>
  <si>
    <t>430</t>
  </si>
  <si>
    <t>03C2.1.87</t>
  </si>
  <si>
    <t>Điều trị u xơ tiền liệt tuyến bằng laser</t>
  </si>
  <si>
    <t>Chưa bao gồm dây cáp quang.</t>
  </si>
  <si>
    <t>431</t>
  </si>
  <si>
    <t>03C2.1.88</t>
  </si>
  <si>
    <t>Nội soi cắt đốt u lành tuyến tiền liệt qua đường niệu đạo (TORP)</t>
  </si>
  <si>
    <t>432</t>
  </si>
  <si>
    <t xml:space="preserve">Phẫu thuật bóc u xơ tiền liệt tuyến </t>
  </si>
  <si>
    <t>433</t>
  </si>
  <si>
    <t>03C2.1.86</t>
  </si>
  <si>
    <t>Phẫu thuật cắt tuyến tiền liệt qua nội soi</t>
  </si>
  <si>
    <t>434</t>
  </si>
  <si>
    <t>Phẫu thuật điều trị các bệnh lý hoặc chấn thương niệu đạo khác</t>
  </si>
  <si>
    <t>435</t>
  </si>
  <si>
    <t xml:space="preserve">Phẫu thuật hạ tinh hoàn ẩn,  tinh hoàn lạc chỗ hoặc cắt bỏ tinh hoàn </t>
  </si>
  <si>
    <t>436</t>
  </si>
  <si>
    <t xml:space="preserve">Phẫu thuật nội soi đặt Sonde JJ </t>
  </si>
  <si>
    <t>437</t>
  </si>
  <si>
    <t xml:space="preserve">Phẫu thuật tạo hình dương vật </t>
  </si>
  <si>
    <t>438</t>
  </si>
  <si>
    <t>03C2.1.89</t>
  </si>
  <si>
    <t xml:space="preserve">Đặt prothese cố định sàn chậu vào mỏm nhô xương cụt </t>
  </si>
  <si>
    <t>439</t>
  </si>
  <si>
    <t>03C2.1.12</t>
  </si>
  <si>
    <t>Tán sỏi ngoài cơ thể bằng sóng xung (thủy điện lực)</t>
  </si>
  <si>
    <t>440</t>
  </si>
  <si>
    <t>03C2.1.13</t>
  </si>
  <si>
    <t>Tán sỏi qua nội soi (sỏi thận hoặc sỏi niệu quản hoặc sỏi bàng quang)</t>
  </si>
  <si>
    <t>Chưa bao gồm sonde JJ, rọ lấy sỏi.</t>
  </si>
  <si>
    <t>Tiêu hóa</t>
  </si>
  <si>
    <t>441</t>
  </si>
  <si>
    <t>Phẫu thuật cắt các u lành thực quản</t>
  </si>
  <si>
    <t>Chưa bao gồm kẹp khóa mạch máu, máy cắt nối tự động và ghim khâu máy, dao siêu âm, Stent.</t>
  </si>
  <si>
    <t>442</t>
  </si>
  <si>
    <t xml:space="preserve">Phẫu thuật cắt thực quản </t>
  </si>
  <si>
    <t>443</t>
  </si>
  <si>
    <t>03C2.1.61</t>
  </si>
  <si>
    <t>Phẫu thuật cắt thực quản qua nội soi ngực và bụng</t>
  </si>
  <si>
    <t>Chưa bao gồm máy cắt nối tự động và ghim khâu máy.</t>
  </si>
  <si>
    <t>444</t>
  </si>
  <si>
    <t xml:space="preserve">Phẫu thuật đặt Stent thực quản </t>
  </si>
  <si>
    <t>445</t>
  </si>
  <si>
    <t>03C2.1.60</t>
  </si>
  <si>
    <t>Phẫu thuật nội soi điều trị trào ngược thực quản, dạ dày</t>
  </si>
  <si>
    <t>446</t>
  </si>
  <si>
    <t xml:space="preserve">Phẫu thuật tạo hình thực quản </t>
  </si>
  <si>
    <t>447</t>
  </si>
  <si>
    <t>03C2.1.59</t>
  </si>
  <si>
    <t xml:space="preserve">Phẫu thuật nội soi tạo hình thực quản </t>
  </si>
  <si>
    <t>Chưa bao gồm máy cắt nối tự động và ghim khâu máy, Stent.</t>
  </si>
  <si>
    <t>448</t>
  </si>
  <si>
    <t xml:space="preserve">Phẫu thuật cắt bán phần dạ dày </t>
  </si>
  <si>
    <t>Chưa bao gồm máy cắt nối tự động và ghim khâu máy, kẹp khóa mạch máu, dao siêu âm.</t>
  </si>
  <si>
    <t>449</t>
  </si>
  <si>
    <t xml:space="preserve">Phẫu thuật cắt dạ dày </t>
  </si>
  <si>
    <t>450</t>
  </si>
  <si>
    <t>03C2.1.62</t>
  </si>
  <si>
    <t xml:space="preserve">Phẫu thuật nội soi cắt dạ dày </t>
  </si>
  <si>
    <t>Chưa bao gồm máy cắt nối tự động và ghim khâu máy, dao siêu âm, kẹp khóa mạch máu.</t>
  </si>
  <si>
    <t>451</t>
  </si>
  <si>
    <t xml:space="preserve">Phẫu thuật nội soi khâu thủng dạ dày  </t>
  </si>
  <si>
    <t>452</t>
  </si>
  <si>
    <t>03C2.1.64</t>
  </si>
  <si>
    <t>Phẫu thuật nội soi cắt dây thần kinh X trong điều trị loét dạ dày</t>
  </si>
  <si>
    <t>Chưa bao gồm dao siêu âm.</t>
  </si>
  <si>
    <t>453</t>
  </si>
  <si>
    <t>03C2.1.81</t>
  </si>
  <si>
    <t>Phẫu thuật bệnh phình đại tràng bẩm sinh 1 thì</t>
  </si>
  <si>
    <t>Chưa bao gồm máy cắt nối tự động và ghim khâu máy cắt nối.</t>
  </si>
  <si>
    <t>454</t>
  </si>
  <si>
    <t>Phẫu thuật cắt đại tràng hoặc phẫu thuật kiểu Harman</t>
  </si>
  <si>
    <t>455</t>
  </si>
  <si>
    <t>Phẫu thuật cắt dây chằng gỡ dính ruột</t>
  </si>
  <si>
    <t>456</t>
  </si>
  <si>
    <t>Phẫu thuật cắt nối ruột</t>
  </si>
  <si>
    <t>457</t>
  </si>
  <si>
    <t>03C2.1.63</t>
  </si>
  <si>
    <t>Phẫu thuật nội soi cắt nối ruột</t>
  </si>
  <si>
    <t>Chưa bao gồm máy cắt nối tự động và ghim khâu trong máy.</t>
  </si>
  <si>
    <t>458</t>
  </si>
  <si>
    <t>Phẫu thuật cắt ruột non</t>
  </si>
  <si>
    <t>459</t>
  </si>
  <si>
    <t xml:space="preserve">Phẫu thuật cắt ruột thừa </t>
  </si>
  <si>
    <t>Phẫu thuật nội soi cắt ruột thừa</t>
  </si>
  <si>
    <t>460</t>
  </si>
  <si>
    <t>Phẫu thuật cắt trực tràng đường bụng, tầng sinh môn</t>
  </si>
  <si>
    <t>Chưa bao gồm khóa kẹp mạch máu, miếng cầm máu, máy cắt nối tự động và ghim khâu máy cắt nối.</t>
  </si>
  <si>
    <t>461</t>
  </si>
  <si>
    <t>03C2.1.80</t>
  </si>
  <si>
    <t>Phẫu thuật dị tật teo hậu môn trực tràng 1 thì</t>
  </si>
  <si>
    <t>462</t>
  </si>
  <si>
    <t xml:space="preserve">Phẫu thuật nội soi cố định trực tràng </t>
  </si>
  <si>
    <t>Chưa bao gồm tấm nâng trực tràng, dao siêu âm.</t>
  </si>
  <si>
    <t>463</t>
  </si>
  <si>
    <t>03C2.1.65</t>
  </si>
  <si>
    <t xml:space="preserve">Phẫu thuật nội soi ung thư đại hoặc trực tràng </t>
  </si>
  <si>
    <t>464</t>
  </si>
  <si>
    <t>Phẫu thuật dẫn lưu trong (nối tắt) hoặc dẫn lưu ngoài</t>
  </si>
  <si>
    <t>Chưa bao gồm kẹp khóa mạch máu, miếng cầm máu, máy cắt nối tự động và ghim khâu máy cắt nối.</t>
  </si>
  <si>
    <t>465</t>
  </si>
  <si>
    <t>Phẫu thuật khâu lỗ thủng tiêu hóa hoặc lấy dị vật ống tiêu hóa hoặc đẩy bả thức ăn xuống đại tràng</t>
  </si>
  <si>
    <t>466</t>
  </si>
  <si>
    <t xml:space="preserve">Phẫu thuật cắt gan </t>
  </si>
  <si>
    <t>Chưa bao gồm keo sinh học, đầu dao cắt gan siêu âm, dao cắt hàn mạch, hàn mô.</t>
  </si>
  <si>
    <t>467</t>
  </si>
  <si>
    <t>03C2.1.78</t>
  </si>
  <si>
    <t xml:space="preserve">Phẫu thuật nội soi cắt gan </t>
  </si>
  <si>
    <t>Chưa bao gồm đầu dao cắt gan siêu âm, keo sinh học, dao cắt hàn mạch, hàn mô.</t>
  </si>
  <si>
    <t>468</t>
  </si>
  <si>
    <t>03C2.1.77</t>
  </si>
  <si>
    <t xml:space="preserve">Phẫu thuật cắt gan mở có sử dụng thiết bị kỹ thuật cao </t>
  </si>
  <si>
    <t>469</t>
  </si>
  <si>
    <t xml:space="preserve">Phẫu thuật điều trị bệnh lý gan hoặc mật khác </t>
  </si>
  <si>
    <t>Chưa bao gồm keo sinh học, đầu dao cắt gan siêu âm, dao cắt hàn mạch, hàn mô, Stent, chi phí DSA.</t>
  </si>
  <si>
    <t>470</t>
  </si>
  <si>
    <t>03C2.1.79</t>
  </si>
  <si>
    <t>Phẫu thuật nội soi điều trị bệnh lý gan mật khác</t>
  </si>
  <si>
    <t>471</t>
  </si>
  <si>
    <t xml:space="preserve">Phẫu thuật khâu vết thương gan hoặc chèn gạc cầm máu </t>
  </si>
  <si>
    <t>Chưa bao gồm vật liệu cầm máu.</t>
  </si>
  <si>
    <t>472</t>
  </si>
  <si>
    <t xml:space="preserve">Phẫu thuật cắt túi mật </t>
  </si>
  <si>
    <t>473</t>
  </si>
  <si>
    <t>03C2.1.73</t>
  </si>
  <si>
    <t xml:space="preserve">Phẫu thuật nội soi cắt túi mật </t>
  </si>
  <si>
    <t>474</t>
  </si>
  <si>
    <t xml:space="preserve">Phẫu thuật lấy sỏi ống mật chủ </t>
  </si>
  <si>
    <t>Chưa bao gồm đầu tán sỏi và điện cực tán sỏi.</t>
  </si>
  <si>
    <t>475</t>
  </si>
  <si>
    <t xml:space="preserve">Phẫu thuật lấy sỏi ống mật phức tạp  </t>
  </si>
  <si>
    <t>476</t>
  </si>
  <si>
    <t>03C2.1.76</t>
  </si>
  <si>
    <t xml:space="preserve">Phẫu thuật nội soi cắt túi mật - mở ống mật chủ lấy sỏi và nối mật - ruột </t>
  </si>
  <si>
    <t>477</t>
  </si>
  <si>
    <t>03C2.1.67</t>
  </si>
  <si>
    <t xml:space="preserve">Phẫu thuật nội soi cắt nang ống mật chủ </t>
  </si>
  <si>
    <t>478</t>
  </si>
  <si>
    <t>03C2.1.72</t>
  </si>
  <si>
    <t>Phẫu thuật nội soi lấy sỏi mật hay dị vật đường mật</t>
  </si>
  <si>
    <t>479</t>
  </si>
  <si>
    <t>03C2.1.75</t>
  </si>
  <si>
    <t xml:space="preserve">Tán sỏi trong mổ nội soi đường mật và tán sỏi qua đường hầm Kehr </t>
  </si>
  <si>
    <t>480</t>
  </si>
  <si>
    <t>03C2.1.74</t>
  </si>
  <si>
    <t>Phẫu thuật cắt cơ Oddi và nong đường mật qua ERCP</t>
  </si>
  <si>
    <t>481</t>
  </si>
  <si>
    <t>Phẫu thuật nối mật ruột</t>
  </si>
  <si>
    <t>482</t>
  </si>
  <si>
    <t>Phẫu thuật cắt khối tá tụy</t>
  </si>
  <si>
    <t>Chưa bao gồm máy cắt nối tự động, ghim khâu máy cắt nối, khóa kẹp mạch máu, dao siêu âm.</t>
  </si>
  <si>
    <t>Chưa bao gồm máy cắt nối tự động, ghim khâu máy cắt nối, khóa kẹp mạch máu, dao siêu âm và đoạn mạch nhân tạo.</t>
  </si>
  <si>
    <t>483</t>
  </si>
  <si>
    <t xml:space="preserve">Phẫu thuật nội soi cắt khối tá tụy có sử dụng máy cắt nối </t>
  </si>
  <si>
    <t>484</t>
  </si>
  <si>
    <t xml:space="preserve">Phẫu thuật cắt lách </t>
  </si>
  <si>
    <t>Chưa bao gồm khóa kẹp mạch máu, dao siêu âm.</t>
  </si>
  <si>
    <t>485</t>
  </si>
  <si>
    <t>03C2.1.70</t>
  </si>
  <si>
    <t xml:space="preserve">Phẫu thuật nội soi cắt lách </t>
  </si>
  <si>
    <t>486</t>
  </si>
  <si>
    <t xml:space="preserve">Phẫu thuật cắt thân tụy hoặc cắt đuôi tụy </t>
  </si>
  <si>
    <t>Chưa bao gồm máy cắt nối tự động và ghim khâu máy cắt nối, khóa kẹp mạch máu, dao siêu âm.</t>
  </si>
  <si>
    <t>487</t>
  </si>
  <si>
    <t>Phẫu thuật cắt u phúc mạc hoặc u sau phúc mạc</t>
  </si>
  <si>
    <t>Chưa bao gồm máy cắt nối tự 
động và ghim khâu máy cắt nối, vật liệu cầm máu.</t>
  </si>
  <si>
    <t>Chưa bao gồm máy cắt nối tự động và ghim khâu máy cắt nối, vật liệu cầm máu.</t>
  </si>
  <si>
    <t>488</t>
  </si>
  <si>
    <t xml:space="preserve">Phẫu thuật nạo vét hạch </t>
  </si>
  <si>
    <t>489</t>
  </si>
  <si>
    <t xml:space="preserve">Phẫu thuật u trong ổ bụng </t>
  </si>
  <si>
    <t>490</t>
  </si>
  <si>
    <t>03C2.1.68</t>
  </si>
  <si>
    <t xml:space="preserve">Phẫu thuật nội soi cắt u trong ổ bụng </t>
  </si>
  <si>
    <t>491</t>
  </si>
  <si>
    <t xml:space="preserve">Phẫu thuật thăm dò ổ bụng hoặc mở thông dạ dày hoặc mở thông hổng tràng hoặc làm hậu môn nhân tạo </t>
  </si>
  <si>
    <t>Chưa bao gồm máy cắt nối tự 
động và ghim khâu máy cắt nối.</t>
  </si>
  <si>
    <t>492</t>
  </si>
  <si>
    <t>Phẫu thuật thoát vị bẹn hoặc thoát vị đùi hoặc thoát vị thành bụng</t>
  </si>
  <si>
    <t>Chưa bao gồm tấm màng nâng, khóa kẹp mạch máu, vật liệu cầm máu.</t>
  </si>
  <si>
    <t>493</t>
  </si>
  <si>
    <t xml:space="preserve">Phẫu thuật dẫn lưu áp xe trong ổ bụng </t>
  </si>
  <si>
    <t>494</t>
  </si>
  <si>
    <t xml:space="preserve">Phẫu thuật cắt trĩ hoặc điều trị nứt kẽ hậu môn hoặc điều trị áp xe rò hậu môn </t>
  </si>
  <si>
    <t>Chưa bao gồm máy cắt nối tự động và ghim khâu máy cắt nối, khóa kẹp mạch máu, vật liệu cầm máu.</t>
  </si>
  <si>
    <t>495</t>
  </si>
  <si>
    <t>03C2.1.66</t>
  </si>
  <si>
    <t xml:space="preserve">Phẫu thuật điều trị trĩ kỹ thuật cao (phương pháp Longo) </t>
  </si>
  <si>
    <t>496</t>
  </si>
  <si>
    <t>03C2.1.50</t>
  </si>
  <si>
    <t>Cắt cơ Oddi hoặc dẫn lưu mật qua nội soi tá tràng</t>
  </si>
  <si>
    <t>Chưa bao gồm dao cắt, thuốc cản quang, catheter.</t>
  </si>
  <si>
    <t>497</t>
  </si>
  <si>
    <t>03C2.1.49</t>
  </si>
  <si>
    <t>Cắt niêm mạc ống tiêu hoá qua nội soi điều trị ung thư sớm</t>
  </si>
  <si>
    <t>Chưa bao gồm dao cắt niêm mạc, kìm kẹp cầm máu.</t>
  </si>
  <si>
    <t>498</t>
  </si>
  <si>
    <t>03C2.1.54</t>
  </si>
  <si>
    <t>Cắt polyp ống tiêu hoá (thực quản hoặc dạ dầy hoặc đại tràng hoặc trực tràng)</t>
  </si>
  <si>
    <t>499</t>
  </si>
  <si>
    <t>03C2.1.55</t>
  </si>
  <si>
    <t>Đặt stent đường mật hoặc tụy dưới hướng dẫn của siêu âm</t>
  </si>
  <si>
    <t>Chưa bao gồm stent, dao cắt, catheter, guidewire.</t>
  </si>
  <si>
    <t>500</t>
  </si>
  <si>
    <t>03C2.1.48</t>
  </si>
  <si>
    <t>Lấy dị vật ống tiêu hoá qua nội soi</t>
  </si>
  <si>
    <t>501</t>
  </si>
  <si>
    <t>03C2.1.52</t>
  </si>
  <si>
    <t>Lấy sỏi hoặc giun đường mật qua nội soi tá tràng</t>
  </si>
  <si>
    <t>502</t>
  </si>
  <si>
    <t>03C2.1.47</t>
  </si>
  <si>
    <t>Mở thông dạ dày qua nội soi</t>
  </si>
  <si>
    <t>503</t>
  </si>
  <si>
    <t>03C2.1.51</t>
  </si>
  <si>
    <t>Nong đường mật qua nội soi tá tràng</t>
  </si>
  <si>
    <t>Chưa bao gồm bóng nong.</t>
  </si>
  <si>
    <t>504</t>
  </si>
  <si>
    <t>04C3.1.158</t>
  </si>
  <si>
    <t>Cắt phymosis</t>
  </si>
  <si>
    <t>505</t>
  </si>
  <si>
    <t>04C3.1.156</t>
  </si>
  <si>
    <t xml:space="preserve">Chích rạch nhọt, Apxe nhỏ dẫn lưu </t>
  </si>
  <si>
    <t>506</t>
  </si>
  <si>
    <t>04C3.1.157</t>
  </si>
  <si>
    <t>Tháo lồng ruột bằng hơi hay baryte</t>
  </si>
  <si>
    <t>507</t>
  </si>
  <si>
    <t>04C3.1.159</t>
  </si>
  <si>
    <t xml:space="preserve">Thắt các búi trĩ hậu môn </t>
  </si>
  <si>
    <t>Xương, cột sống, hàm mặt</t>
  </si>
  <si>
    <t>508</t>
  </si>
  <si>
    <t>03C2.1.1</t>
  </si>
  <si>
    <t>Cố định gãy xương sườn</t>
  </si>
  <si>
    <t>509</t>
  </si>
  <si>
    <t>04C3.1.181</t>
  </si>
  <si>
    <t>Nắn có gây mê, bó bột bàn chân ngựa vẹo vào, bàn chân bẹt hoặc tật gối cong lõm trong hay lõm ngoài (bột liền)</t>
  </si>
  <si>
    <t>510</t>
  </si>
  <si>
    <t>04C3.1.180</t>
  </si>
  <si>
    <t>Nắn có gây mê, bó bột bàn chân ngựa vẹo vào, bàn chân bẹt hoặc tật gối cong lõm trong hay lõm ngoài (bột tự cán)</t>
  </si>
  <si>
    <t>511</t>
  </si>
  <si>
    <t>04C3.1.167</t>
  </si>
  <si>
    <t>Nắn trật khớp háng (bột liền)</t>
  </si>
  <si>
    <t>512</t>
  </si>
  <si>
    <t>04C3.1.166</t>
  </si>
  <si>
    <t>Nắn trật khớp háng (bột tự cán)</t>
  </si>
  <si>
    <t>513</t>
  </si>
  <si>
    <t>04C3.1.165</t>
  </si>
  <si>
    <t>Nắn trật khớp khuỷu chân hoặc khớp cổ chân hoặc khớp gối (bột liền)</t>
  </si>
  <si>
    <t>514</t>
  </si>
  <si>
    <t>04C3.1.164</t>
  </si>
  <si>
    <t>Nắn trật khớp khuỷu chân hoặc khớp cổ chân hoặc khớp gối (bột tự cán)</t>
  </si>
  <si>
    <t>515</t>
  </si>
  <si>
    <t>04C3.1.161</t>
  </si>
  <si>
    <t>Nắn trật khớp khuỷu tay hoặc khớp xương đòn hoặc khớp hàm (bột liền)</t>
  </si>
  <si>
    <t>516</t>
  </si>
  <si>
    <t>04C3.1.160</t>
  </si>
  <si>
    <t>Nắn trật khớp khuỷu tay hoặc khớp xương đòn hoặc khớp hàm (bột tự cán)</t>
  </si>
  <si>
    <t>517</t>
  </si>
  <si>
    <t>04C3.1.163</t>
  </si>
  <si>
    <t>Nắn trật khớp vai (bột liền)</t>
  </si>
  <si>
    <t>518</t>
  </si>
  <si>
    <t>04C3.1.162</t>
  </si>
  <si>
    <t>Nắn trật khớp vai (bột tự cán)</t>
  </si>
  <si>
    <t>519</t>
  </si>
  <si>
    <t>04C3.1.177</t>
  </si>
  <si>
    <t>Nắn, bó bột bàn chân hoặc bàn tay (bột liền)</t>
  </si>
  <si>
    <t>520</t>
  </si>
  <si>
    <t>04C3.1.176</t>
  </si>
  <si>
    <t>Nắn, bó bột bàn chân hoặc bàn tay (bột tự cán)</t>
  </si>
  <si>
    <t>521</t>
  </si>
  <si>
    <t>04C3.1.175</t>
  </si>
  <si>
    <t>Nắn, bó bột gãy xương cẳng tay (bột liền)</t>
  </si>
  <si>
    <t>522</t>
  </si>
  <si>
    <t>04C3.1.174</t>
  </si>
  <si>
    <t>Nắn, bó bột gãy xương cẳng tay (bột tự cán)</t>
  </si>
  <si>
    <t>523</t>
  </si>
  <si>
    <t>04C3.1.179</t>
  </si>
  <si>
    <t>Nắn, bó bột trật khớp háng bẩm sinh (bột liền)</t>
  </si>
  <si>
    <t>524</t>
  </si>
  <si>
    <t>04C3.1.178</t>
  </si>
  <si>
    <t>Nắn, bó bột trật khớp háng bẩm sinh (bột tự cán)</t>
  </si>
  <si>
    <t>525</t>
  </si>
  <si>
    <t>04C3.1.171</t>
  </si>
  <si>
    <t>Nắn, bó bột xương cẳng chân (bột liền)</t>
  </si>
  <si>
    <t>526</t>
  </si>
  <si>
    <t>04C3.1.170</t>
  </si>
  <si>
    <t>Nắn, bó bột xương cẳng chân (bột tự cán)</t>
  </si>
  <si>
    <t>527</t>
  </si>
  <si>
    <t>04C3.1.173</t>
  </si>
  <si>
    <t>Nắn, bó bột xương cánh tay (bột liền)</t>
  </si>
  <si>
    <t>528</t>
  </si>
  <si>
    <t>04C3.1.172</t>
  </si>
  <si>
    <t>Nắn, bó bột xương cánh tay (bột tự cán)</t>
  </si>
  <si>
    <t>529</t>
  </si>
  <si>
    <t>04C3.1.169</t>
  </si>
  <si>
    <t>Nắn, bó bột xương đùi hoặc chậu hoặc cột sống (bột liền)</t>
  </si>
  <si>
    <t>530</t>
  </si>
  <si>
    <t>04C3.1.168</t>
  </si>
  <si>
    <t>Nắn, bó bột xương đùi hoặc chậu hoặc cột sống (bột tự cán)</t>
  </si>
  <si>
    <t>531</t>
  </si>
  <si>
    <t>03C2.1.2</t>
  </si>
  <si>
    <t>Nắn, bó gẫy xương đòn</t>
  </si>
  <si>
    <t>532</t>
  </si>
  <si>
    <t>03C2.1.4</t>
  </si>
  <si>
    <t>Nắn, bó gẫy xương gót</t>
  </si>
  <si>
    <t>533</t>
  </si>
  <si>
    <t>03C2.1.3</t>
  </si>
  <si>
    <t>Nắn, bó vỡ xương bánh chè không có chỉ định mổ</t>
  </si>
  <si>
    <t>534</t>
  </si>
  <si>
    <t xml:space="preserve">Phẫu thuật cắt cụt chi </t>
  </si>
  <si>
    <t>535</t>
  </si>
  <si>
    <t>03C2.1.109</t>
  </si>
  <si>
    <t xml:space="preserve">Phẫu thuật chuyển gân điều trị cò ngón tay do liệt vận động </t>
  </si>
  <si>
    <t>536</t>
  </si>
  <si>
    <t>Phẫu thuật thay khớp vai</t>
  </si>
  <si>
    <t>Chưa bao gồm khớp nhân tạo.</t>
  </si>
  <si>
    <t>Chưa bao gồm khớp nhân tạo, xi măng sinh học hoặc hóa học.</t>
  </si>
  <si>
    <t>537</t>
  </si>
  <si>
    <t>03C2.1.117</t>
  </si>
  <si>
    <t xml:space="preserve">Phẫu thuật chỉnh bàn chân khèo </t>
  </si>
  <si>
    <t>Chưa bao gồm phương tiện cố định.</t>
  </si>
  <si>
    <t>Chưa bao gồm phương tiện cố định: khung cố định, đinh, kim, nẹp, vít, ốc, xương nhân tạo hoặc sản phẩm sinh học thay thế xương.</t>
  </si>
  <si>
    <t>538</t>
  </si>
  <si>
    <t>03C2.1.110</t>
  </si>
  <si>
    <t xml:space="preserve">Phẫu thuật chuyển gân điều trị bàn chân rủ do liệt vận động </t>
  </si>
  <si>
    <t>539</t>
  </si>
  <si>
    <t>03C2.1.119</t>
  </si>
  <si>
    <t>Phẫu thuật đóng cứng khớp cổ chân</t>
  </si>
  <si>
    <t>540</t>
  </si>
  <si>
    <t>03C2.1.118</t>
  </si>
  <si>
    <t xml:space="preserve">Phẫu thuật làm vận động khớp gối </t>
  </si>
  <si>
    <t>541</t>
  </si>
  <si>
    <t>03C2.1.104</t>
  </si>
  <si>
    <t>Phẫu thuật nội soi khớp gối hoặc khớp háng hoặc khớp vai hoặc cổ chân</t>
  </si>
  <si>
    <t>Chưa bao gồm lưỡi bào, bộ dây bơm nước, đầu đốt điện, tay dao đốt điện, ốc, vít.</t>
  </si>
  <si>
    <t>Chưa bao gồm lưỡi bào, lưỡi cắt, bộ dây bơm nước, đầu đốt, tay dao đốt điện, nẹp, ốc, vít.</t>
  </si>
  <si>
    <t>542</t>
  </si>
  <si>
    <t>03C2.1.105</t>
  </si>
  <si>
    <t xml:space="preserve">Phẫu thuật nội soi tái tạo dây chằng </t>
  </si>
  <si>
    <t>Chưa bao gồm nẹp vít, dao cắt sụn và lưỡi bào, bộ dây bơm nước, tay dao điện, dao cắt sụn, lưỡi bào, gân sinh học, gân đồng loại.</t>
  </si>
  <si>
    <t>Chưa bao gồm nẹp vít, ốc, dao cắt sụn và lưỡi bào, bộ dây bơm nước, đầu đốt, tay dao điện, gân sinh học, gân đồng loại.</t>
  </si>
  <si>
    <t>543</t>
  </si>
  <si>
    <t>03C2.1.100</t>
  </si>
  <si>
    <t>Phẫu thuật tạo hình khớp háng</t>
  </si>
  <si>
    <t>Chưa bao gồm đinh, nẹp, vít, ốc, khóa.</t>
  </si>
  <si>
    <t>544</t>
  </si>
  <si>
    <t>03C2.1.97</t>
  </si>
  <si>
    <t xml:space="preserve">Phẫu thuật thay khớp gối bán phần </t>
  </si>
  <si>
    <t>545</t>
  </si>
  <si>
    <t>03C2.1.99</t>
  </si>
  <si>
    <t>Phẫu thuật thay khớp háng bán phần</t>
  </si>
  <si>
    <t>546</t>
  </si>
  <si>
    <t>03C2.1.96</t>
  </si>
  <si>
    <t xml:space="preserve">Phẫu thuật thay toàn bộ khớp gối </t>
  </si>
  <si>
    <t>547</t>
  </si>
  <si>
    <t>03C2.1.98</t>
  </si>
  <si>
    <t xml:space="preserve">Phẫu thuật thay toàn bộ khớp háng </t>
  </si>
  <si>
    <t>548</t>
  </si>
  <si>
    <t xml:space="preserve">Phẫu thuật đặt lại khớp găm kim cố định </t>
  </si>
  <si>
    <t>Chưa bao gồm kim cố định.</t>
  </si>
  <si>
    <t>Chưa bao gồm kim.</t>
  </si>
  <si>
    <t>549</t>
  </si>
  <si>
    <t>Phẫu thuật làm cứng khớp</t>
  </si>
  <si>
    <t>Chưa bao gồm đinh, nẹp vít, khung cố định ngoài.</t>
  </si>
  <si>
    <t>550</t>
  </si>
  <si>
    <t xml:space="preserve">Phẫu thuật điều trị xơ cứng gân cơ hoặc xơ cứng khớp </t>
  </si>
  <si>
    <t>Chưa bao gồm đinh, nẹp, vít, gân nhân tạo, gân sinh học, khung cố định ngoài, xương nhân tạo hoặc sản phẩm sinh học thay thế xương.</t>
  </si>
  <si>
    <t>551</t>
  </si>
  <si>
    <t>Phẫu thuật gỡ dính khớp hoặc làm sạch khớp</t>
  </si>
  <si>
    <t>552</t>
  </si>
  <si>
    <t>03C2.1.108</t>
  </si>
  <si>
    <t xml:space="preserve">Phẫu thuật ghép chi </t>
  </si>
  <si>
    <t>Chưa bao gồm đinh xương, nẹp vít và mạch máu nhân tạo.</t>
  </si>
  <si>
    <t>Chưa bao gồm xương nhân tạo hoặc sản phẩm sinh học thay thế xương, đinh, nẹp, vít, mạch máu nhân tạo.</t>
  </si>
  <si>
    <t>553</t>
  </si>
  <si>
    <t xml:space="preserve">Phẫu thuật ghép xương </t>
  </si>
  <si>
    <t>Chưa bao gồm phương tiện cố định, phương tiện kết hợp và xương nhân tạo.</t>
  </si>
  <si>
    <t>Chưa bao gồm khung cố định ngoài, nẹp, ốc, vít, lồng, xương nhân tạo hoặc sản phẩm sinh học thay thế xương.</t>
  </si>
  <si>
    <t>554</t>
  </si>
  <si>
    <t>03C2.1.101</t>
  </si>
  <si>
    <t>Phẫu thuật thay đoạn xương ghép bảo quản bằng kĩ thuật cao</t>
  </si>
  <si>
    <t>Chưa bao gồm đinh, nẹp, vít và xương bảo quản.</t>
  </si>
  <si>
    <t>Chưa bao gồm đinh, nẹp, vít, xương nhân tạo và sản phẩm sinh học thay thế xương.</t>
  </si>
  <si>
    <t>555</t>
  </si>
  <si>
    <t>03C2.1.115</t>
  </si>
  <si>
    <t xml:space="preserve">Phẫu thuật kéo dài chi </t>
  </si>
  <si>
    <t>Chưa bao gồm khung cố định ngoài, đinh, nẹp, vít, ốc, xương nhân tạo hoặc sản phẩm sinh học thay thế xương.</t>
  </si>
  <si>
    <t>556</t>
  </si>
  <si>
    <t>03C2.1.103</t>
  </si>
  <si>
    <t xml:space="preserve">Phẫu thuật kết hợp xương bằng nẹp vít </t>
  </si>
  <si>
    <t>Chưa bao gồm đinh xương, nẹp, vít.</t>
  </si>
  <si>
    <t>Chưa bao gồm xương nhân tạo hoặc sản phẩm sinh học thay thế xương, đinh, nẹp, vít.</t>
  </si>
  <si>
    <t>557</t>
  </si>
  <si>
    <t>03C2.1.102</t>
  </si>
  <si>
    <t xml:space="preserve">Phẫu thuật kết hợp xương trên màn hình tăng sáng </t>
  </si>
  <si>
    <t>558</t>
  </si>
  <si>
    <t>Phẫu thuật lấy bỏ u xương</t>
  </si>
  <si>
    <t>Chưa bao gồm phương tiện cố định, phương tiên kết hợp, xương nhân tạo, xương bảo quản, sản phẩm sinh học thay thế, xi măng sinh học hoặc hóa học.</t>
  </si>
  <si>
    <t>559</t>
  </si>
  <si>
    <t>Phẫu thuật nối gân hoặc kéo dài gân (tính 1 gân )</t>
  </si>
  <si>
    <t>Chưa bao gồm gân nhân tạo.</t>
  </si>
  <si>
    <t>560</t>
  </si>
  <si>
    <t>03C2.1.106</t>
  </si>
  <si>
    <t xml:space="preserve">Phẫu thuật nội soi tái tạo gân </t>
  </si>
  <si>
    <t>Chưa bao gồm gân nhân tạo, các phương tiện cố định, bộ dây bơm nước, tay dao điện, dao cắt sụn, lưỡi bào, gân sinh học, gân đồng loại</t>
  </si>
  <si>
    <t>Chưa bao gồm gân nhân tạo, vít, ốc, đầu đốt, bộ dây bơm nước, tay dao điện, dao cắt sụn, lưỡi bào, gân sinh học, gân đồng loại.</t>
  </si>
  <si>
    <t>561</t>
  </si>
  <si>
    <t>03C2.1.113</t>
  </si>
  <si>
    <t>Phẫu thuật tạo hình sọ mặt (bệnh lý)</t>
  </si>
  <si>
    <t>Chưa bao gồm nẹp, vít thay thế.</t>
  </si>
  <si>
    <t>562</t>
  </si>
  <si>
    <t>03C2.1.114</t>
  </si>
  <si>
    <t xml:space="preserve">Phẫu thuật ung thư biểu mô tế bào đáy hoặc tế bào gai vùng mặt + tạo hình vạt da, đóng khuyết da bằng phẫu thuật tạo hình </t>
  </si>
  <si>
    <t>563</t>
  </si>
  <si>
    <t>03C2.1.111</t>
  </si>
  <si>
    <t xml:space="preserve">Rút đinh hoặc tháo phương tiện kết hợp xương </t>
  </si>
  <si>
    <t>564</t>
  </si>
  <si>
    <t>Phẫu thuật cố định cột sống bằng DIAM, SILICON, nẹp chữ U, Aparius</t>
  </si>
  <si>
    <t>Chưa bao gồm DIAM, SILICON, nẹp chữ U, Aparius.</t>
  </si>
  <si>
    <t>565</t>
  </si>
  <si>
    <t>03C2.1.95</t>
  </si>
  <si>
    <t>Phẫu thuật điều trị cong vẹo cột sống (tính cho 1 lần phẫu thuật )</t>
  </si>
  <si>
    <t>Chưa bao gồm xương bảo quản, đốt sống nhân tạo, sản phẩm sinh học thay thế xương, miếng ghép cột sống, đĩa đệm, nẹp, vít, ốc, khóa.</t>
  </si>
  <si>
    <t>566</t>
  </si>
  <si>
    <t>03C2.1.93</t>
  </si>
  <si>
    <t>Phẫu thuật nẹp vít cột sống cổ</t>
  </si>
  <si>
    <t>Chưa bao gồm đinh xương, nẹp, vít, xương bảo quản, đốt sống nhân tạo, sản phẩm sinh học thay thế xương, ốc, khóa.</t>
  </si>
  <si>
    <t>Chưa bao gồm đinh, nẹp, vít, xương bảo quản, đốt sống nhân tạo,  sản phẩm sinh học thay thế xương, miếng ghép cột sống, đĩa đệm nhân tạo, ốc, khóa.</t>
  </si>
  <si>
    <t>567</t>
  </si>
  <si>
    <t>03C2.1.94</t>
  </si>
  <si>
    <t xml:space="preserve">Phẫu thuật nẹp vít cột sống thắt lưng </t>
  </si>
  <si>
    <t>Chưa bao gồm đinh xương, nẹp, vít, xương bảo quản, đốt sống nhân tạo, sản phẩm sinh học thay thế xương, miếng ghép cột sống, đĩa đệm nhân tạo, ốc, khóa.</t>
  </si>
  <si>
    <t>568</t>
  </si>
  <si>
    <t xml:space="preserve">Phẫu thuật tạo hình thân đốt sống bằng phương pháp bơm xi măng </t>
  </si>
  <si>
    <t>Chưa bao gồm kim chọc, xi măng sinh học, hệ thống bơm xi măng.</t>
  </si>
  <si>
    <t>Chưa bao gồm kim chọc, xi măng sinh học hoặc hóa học, hệ thống bơm xi măng, bộ bơm xi măng có bóng hoặc không bóng.</t>
  </si>
  <si>
    <t>569</t>
  </si>
  <si>
    <t>03C2.1.92</t>
  </si>
  <si>
    <t xml:space="preserve">Phẫu thuật thay đốt sống </t>
  </si>
  <si>
    <t>Chưa bao gồm đinh xương, nẹp vít và xương bảo quản/ đốt sống nhân tạo, sản phẩm sinh học thay thế xương, ốc, khóa.</t>
  </si>
  <si>
    <t>Chưa bao gồm đinh, nẹp, vít, ốc, khóa, xương bảo quản, sản phẩm sinh học thay thế xương, đốt sống nhân tạo, đĩa đệm nhân tạo.</t>
  </si>
  <si>
    <t>570</t>
  </si>
  <si>
    <t xml:space="preserve">Phẫu thuật thoát vị đĩa đệm cột sống thắt lưng </t>
  </si>
  <si>
    <t>Chưa bao gồm đĩa đệm nhân tạo.</t>
  </si>
  <si>
    <t>571</t>
  </si>
  <si>
    <t>Phẫu thuật cắt lọc nạo viêm phần mềm hoặc sửa mỏm cụt ngón tay, chân hoặc cắt cụt ngón tay, chân (tính 1 ngón)</t>
  </si>
  <si>
    <t>572</t>
  </si>
  <si>
    <t>Phẫu thuật nối dây thần kinh (tính 1 dây)</t>
  </si>
  <si>
    <t>573</t>
  </si>
  <si>
    <t>03C2.1.116</t>
  </si>
  <si>
    <t>Phẫu thuật tạo hình bằng các vạt da có cuống mạch liền</t>
  </si>
  <si>
    <t>574</t>
  </si>
  <si>
    <t>Phẫu thuật vá da lớn diện tích ≥10 cm2</t>
  </si>
  <si>
    <t>575</t>
  </si>
  <si>
    <t>Phẫu thuật vá da nhỏ diện tích &lt; 10 cm2</t>
  </si>
  <si>
    <t>576</t>
  </si>
  <si>
    <t xml:space="preserve">Phẫu thuật vết thương phần mềm hoặc rách da đầu </t>
  </si>
  <si>
    <t>577</t>
  </si>
  <si>
    <t>Phẫu thuật vết thương phần mềm phức tạp</t>
  </si>
  <si>
    <t>578</t>
  </si>
  <si>
    <t>03C2.1.107</t>
  </si>
  <si>
    <t xml:space="preserve">Phẫu thuật vi phẫu chuyển vạt da có cuống mạch </t>
  </si>
  <si>
    <t>579</t>
  </si>
  <si>
    <t xml:space="preserve">Phẫu thuật vi phẫu nối mạch chi </t>
  </si>
  <si>
    <t xml:space="preserve">Chưa bao gồm mạch nhân tạo </t>
  </si>
  <si>
    <t>580</t>
  </si>
  <si>
    <t>03C2.1.112</t>
  </si>
  <si>
    <t>Tạo hình khí-phế quản</t>
  </si>
  <si>
    <t>Chưa bao gồm Stent</t>
  </si>
  <si>
    <t>Chưa bao gồm Stent, bộ tim phổi nhân tạo trong phẫu thuật tim (ở người bệnh hẹp khí - phế quản bẩm sinh).</t>
  </si>
  <si>
    <t>Các phẫu thuật, thủ thuật còn lại khác chuyên khoa ngoại</t>
  </si>
  <si>
    <t>581</t>
  </si>
  <si>
    <t>582</t>
  </si>
  <si>
    <t>583</t>
  </si>
  <si>
    <t>584</t>
  </si>
  <si>
    <t>585</t>
  </si>
  <si>
    <t>586</t>
  </si>
  <si>
    <t>587</t>
  </si>
  <si>
    <t>588</t>
  </si>
  <si>
    <t>VI</t>
  </si>
  <si>
    <t>PHỤ SẢN</t>
  </si>
  <si>
    <t>589</t>
  </si>
  <si>
    <t>Bóc nang tuyến Bartholin</t>
  </si>
  <si>
    <t>590</t>
  </si>
  <si>
    <t>Bóc nhân ung thư nguyên bào nuôi di căn âm đạo</t>
  </si>
  <si>
    <t>591</t>
  </si>
  <si>
    <t>Bóc nhân xơ vú</t>
  </si>
  <si>
    <t>592</t>
  </si>
  <si>
    <t>Cắt âm hộ + vét hạch bẹn hai bên</t>
  </si>
  <si>
    <t>593</t>
  </si>
  <si>
    <t>Cắt bỏ âm hộ đơn thuần</t>
  </si>
  <si>
    <t>594</t>
  </si>
  <si>
    <t>Cắt chỉ khâu vòng cổ tử cung</t>
  </si>
  <si>
    <t>595</t>
  </si>
  <si>
    <t>Cắt cổ tử cung trên bệnh nhân đã mổ cắt tử cung bán phần</t>
  </si>
  <si>
    <t>596</t>
  </si>
  <si>
    <t>Cắt cổ tử cung trên bệnh nhân đã mổ cắt tử cung bán phần đường âm đạo kết hợp nội soi</t>
  </si>
  <si>
    <t>597</t>
  </si>
  <si>
    <t>Cắt u thành âm đạo</t>
  </si>
  <si>
    <t>598</t>
  </si>
  <si>
    <t>Cắt u tiểu khung thuộc tử cung, buồng trứng to, dính, cắm sâu trong tiểu khung</t>
  </si>
  <si>
    <t>599</t>
  </si>
  <si>
    <t>Cắt vú theo phương pháp Patey, cắt khối u vú ác tính + vét hạch nách</t>
  </si>
  <si>
    <t>600</t>
  </si>
  <si>
    <t>Chích áp xe tầng sinh môn</t>
  </si>
  <si>
    <t>601</t>
  </si>
  <si>
    <t>Chích áp xe tuyến Bartholin</t>
  </si>
  <si>
    <t>602</t>
  </si>
  <si>
    <t>04C3.2.192</t>
  </si>
  <si>
    <t xml:space="preserve">Chích apxe tuyến vú </t>
  </si>
  <si>
    <t>603</t>
  </si>
  <si>
    <t>Chích rạch màng trinh do ứ máu kinh</t>
  </si>
  <si>
    <t>604</t>
  </si>
  <si>
    <t>Chọc dẫn lưu dịch cổ chướng trong ung thư buồng trứng</t>
  </si>
  <si>
    <t>605</t>
  </si>
  <si>
    <t>Chọc dò màng bụng sơ sinh</t>
  </si>
  <si>
    <t>606</t>
  </si>
  <si>
    <t>Chọc dò túi cùng Douglas</t>
  </si>
  <si>
    <t>607</t>
  </si>
  <si>
    <t>Chọc nang buồng trứng đường âm đạo dưới siêu âm</t>
  </si>
  <si>
    <t>608</t>
  </si>
  <si>
    <t>Chọc ối</t>
  </si>
  <si>
    <t>609</t>
  </si>
  <si>
    <t>Dẫn lưu cùng đồ Douglas</t>
  </si>
  <si>
    <t>610</t>
  </si>
  <si>
    <t>Đặt mảnh ghép tổng hợp điều trị sa tạng vùng chậu</t>
  </si>
  <si>
    <t>611</t>
  </si>
  <si>
    <t>04C3.2.191</t>
  </si>
  <si>
    <t xml:space="preserve">Điều trị tổn thương cổ tử cung bằng: đốt điện hoặc nhiệt hoặc laser  </t>
  </si>
  <si>
    <t>612</t>
  </si>
  <si>
    <t>Điều trị viêm dính tiểu khung bằng hồng ngoại, sóng ngắn</t>
  </si>
  <si>
    <t>613</t>
  </si>
  <si>
    <t>04C3.2.186</t>
  </si>
  <si>
    <t>Đỡ đẻ ngôi ngược</t>
  </si>
  <si>
    <t>614</t>
  </si>
  <si>
    <t>04C3.2.185</t>
  </si>
  <si>
    <t>Đỡ đẻ thường ngôi chỏm</t>
  </si>
  <si>
    <t>615</t>
  </si>
  <si>
    <t>04C3.2.187</t>
  </si>
  <si>
    <t>Đỡ đẻ từ sinh đôi trở lên</t>
  </si>
  <si>
    <t>616</t>
  </si>
  <si>
    <t>Đóng rò trực tràng - âm đạo hoặc rò tiết niệu - sinh dục</t>
  </si>
  <si>
    <t>617</t>
  </si>
  <si>
    <t>04C3.2.188</t>
  </si>
  <si>
    <t>Forceps hoặc Giác hút sản khoa</t>
  </si>
  <si>
    <t>618</t>
  </si>
  <si>
    <t>Giảm đau trong đẻ bằng phương pháp gây tê ngoài màng cứng</t>
  </si>
  <si>
    <t>619</t>
  </si>
  <si>
    <t>04C3.2.183</t>
  </si>
  <si>
    <t>Hút buồng tử cung do rong kinh rong huyết</t>
  </si>
  <si>
    <t>620</t>
  </si>
  <si>
    <t>Hút thai dưới siêu âm</t>
  </si>
  <si>
    <t>621</t>
  </si>
  <si>
    <t>Huỷ thai: cắt thai nhi trong ngôi ngang</t>
  </si>
  <si>
    <t>622</t>
  </si>
  <si>
    <t>Huỷ thai: chọc óc, kẹp sọ, kéo thai</t>
  </si>
  <si>
    <t>623</t>
  </si>
  <si>
    <t>Khâu phục hồi rách cổ tử cung, âm đạo</t>
  </si>
  <si>
    <t>624</t>
  </si>
  <si>
    <t>Khâu rách cùng đồ âm đạo</t>
  </si>
  <si>
    <t>625</t>
  </si>
  <si>
    <t>Khâu tử cung do nạo thủng</t>
  </si>
  <si>
    <t>626</t>
  </si>
  <si>
    <t>Khâu vòng cổ tử cung</t>
  </si>
  <si>
    <t>627</t>
  </si>
  <si>
    <t>Khoét chóp hoặc cắt cụt cổ tử cung</t>
  </si>
  <si>
    <t>628</t>
  </si>
  <si>
    <t>Làm lại vết mổ thành bụng (bục, tụ máu, nhiễm khuẩn...) sau phẫu thuật sản phụ khoa</t>
  </si>
  <si>
    <t>629</t>
  </si>
  <si>
    <t>Làm thuốc vết khâu tầng sinh môn nhiễm khuẩn</t>
  </si>
  <si>
    <t>630</t>
  </si>
  <si>
    <t>Lấy dị vật âm đạo</t>
  </si>
  <si>
    <t>631</t>
  </si>
  <si>
    <t>Lấy dụng cụ tử cung, triệt sản nữ qua đường rạch nhỏ</t>
  </si>
  <si>
    <t>632</t>
  </si>
  <si>
    <t>Lấy khối máu tụ âm đạo, tầng sinh môn</t>
  </si>
  <si>
    <t>633</t>
  </si>
  <si>
    <t>Mở bụng bóc nhân ung thư nguyên bào nuôi bảo tồn tử cung</t>
  </si>
  <si>
    <t>634</t>
  </si>
  <si>
    <t>Nạo hút thai trứng</t>
  </si>
  <si>
    <t>635</t>
  </si>
  <si>
    <t>04C3.2.184</t>
  </si>
  <si>
    <t>Nạo sót thai, nạo sót rau sau sẩy, sau đẻ</t>
  </si>
  <si>
    <t>636</t>
  </si>
  <si>
    <t>Nội soi buồng tử cung can thiệp</t>
  </si>
  <si>
    <t>637</t>
  </si>
  <si>
    <t>Nội soi buồng tử cung chẩn đoán</t>
  </si>
  <si>
    <t>638</t>
  </si>
  <si>
    <t>Nội xoay thai</t>
  </si>
  <si>
    <t>639</t>
  </si>
  <si>
    <t>Nong buồng tử cung đặt dụng cụ chống dính</t>
  </si>
  <si>
    <t>640</t>
  </si>
  <si>
    <t xml:space="preserve">Nong cổ tử cung do bế sản dịch </t>
  </si>
  <si>
    <t>641</t>
  </si>
  <si>
    <t>03C2.2.11</t>
  </si>
  <si>
    <t>Nong đặt dụng cụ tử cung chống dính buồng tử cung</t>
  </si>
  <si>
    <t>642</t>
  </si>
  <si>
    <t>Phá thai bằng phương pháp nong và gắp từ tuần thứ 13 đến hết tuần thứ 18</t>
  </si>
  <si>
    <t>643</t>
  </si>
  <si>
    <t xml:space="preserve">Phá thai bằng thuốc cho tuổi thai từ 7 tuần đến hết 13 tuần </t>
  </si>
  <si>
    <t>644</t>
  </si>
  <si>
    <t>Phá thai đến hết 7 tuần bằng phương pháp hút chân không</t>
  </si>
  <si>
    <t>645</t>
  </si>
  <si>
    <t>04C3.2.197</t>
  </si>
  <si>
    <t>Phá thai đến hết 7 tuần bằng thuốc</t>
  </si>
  <si>
    <t>646</t>
  </si>
  <si>
    <t>Phá thai to từ 13 tuần đến 22 tuần bằng phương pháp đặt túi nước</t>
  </si>
  <si>
    <t>647</t>
  </si>
  <si>
    <t>04C3.2.198</t>
  </si>
  <si>
    <t xml:space="preserve">Phá thai từ 13 tuần đến 22 tuần bằng thuốc </t>
  </si>
  <si>
    <t>648</t>
  </si>
  <si>
    <t>Phá thai từ tuần thứ 7 đến hết 12 tuần bằng phương pháp hút chân không</t>
  </si>
  <si>
    <t>649</t>
  </si>
  <si>
    <t>Phẫu thuật bảo tồn tử cung do vỡ tử cung</t>
  </si>
  <si>
    <t>650</t>
  </si>
  <si>
    <t>Phẫu thuật bóc khối lạc nội mạc tử cung ở tầng sinh môn, thành bụng</t>
  </si>
  <si>
    <t>651</t>
  </si>
  <si>
    <t>Phẫu thuật cắt âm vật phì đại</t>
  </si>
  <si>
    <t>652</t>
  </si>
  <si>
    <t>Phẫu thuật cắt lọc vết mổ, khâu lại tử cung sau mổ lấy thai</t>
  </si>
  <si>
    <t>653</t>
  </si>
  <si>
    <t>Phẫu thuật cắt một phần tuyến vú, cắt u vú lành tính</t>
  </si>
  <si>
    <t>654</t>
  </si>
  <si>
    <t xml:space="preserve">Phẫu thuật cắt polip buồng tử cung (đường bụng, đường âm đạo) </t>
  </si>
  <si>
    <t>655</t>
  </si>
  <si>
    <t>Phẫu thuật cắt polip cổ tử cung</t>
  </si>
  <si>
    <t>656</t>
  </si>
  <si>
    <t>Phẫu thuật cắt tinh hoàn lạc chỗ</t>
  </si>
  <si>
    <t>657</t>
  </si>
  <si>
    <t xml:space="preserve">Phẫu thuật cắt tử cung đường âm đạo </t>
  </si>
  <si>
    <t>658</t>
  </si>
  <si>
    <t>Phẫu thuật cắt tử cung đường âm đạo có sự hỗ trợ của nội soi</t>
  </si>
  <si>
    <t>659</t>
  </si>
  <si>
    <t>Phẫu thuật cắt tử cung tình trạng người bệnh nặng, viêm phúc mạc nặng, kèm vỡ tạng trong tiểu khung, vỡ tử cung phức tạp</t>
  </si>
  <si>
    <t>660</t>
  </si>
  <si>
    <t>Phẫu thuật cắt tử cung và thắt động mạch hạ vị do chảy máu thứ phát sau phẫu thuật sản khoa</t>
  </si>
  <si>
    <t>661</t>
  </si>
  <si>
    <t>Phẫu thuật cắt ung thư­ buồng trứng + tử cung hoàn toàn + 2 phần phụ + mạc nối lớn</t>
  </si>
  <si>
    <t>662</t>
  </si>
  <si>
    <t>Phẫu thuật cắt vách ngăn âm đạo, mở thông âm đạo</t>
  </si>
  <si>
    <t>663</t>
  </si>
  <si>
    <t>Phẫu thuật chấn thương tầng sinh môn</t>
  </si>
  <si>
    <t>664</t>
  </si>
  <si>
    <t>Phẫu thuật chửa ngoài tử cung thể huyết tụ thành nang</t>
  </si>
  <si>
    <t>665</t>
  </si>
  <si>
    <t>Phẫu thuật chửa ngoài tử cung vỡ có choáng</t>
  </si>
  <si>
    <t>666</t>
  </si>
  <si>
    <t xml:space="preserve">Phẫu thuật Crossen </t>
  </si>
  <si>
    <t>667</t>
  </si>
  <si>
    <t>Phẫu thuật điều trị són tiểu (TOT, TVT)</t>
  </si>
  <si>
    <t>Chưa bao gồm tấm màng nâng hoặc lưới các loại, các cỡ.</t>
  </si>
  <si>
    <t>668</t>
  </si>
  <si>
    <t>Phẫu thuật khối viêm dính tiểu khung</t>
  </si>
  <si>
    <t>669</t>
  </si>
  <si>
    <t xml:space="preserve">Phẫu thuật làm lại tầng sinh môn và cơ vòng do rách phức tạp </t>
  </si>
  <si>
    <t>670</t>
  </si>
  <si>
    <t>Phẫu thuật lấy thai có kèm các kỹ thuật cầm máu (thắt động mạch tử cung, mũi khâu B- lynch…)</t>
  </si>
  <si>
    <t>671</t>
  </si>
  <si>
    <t>04C3.2.194</t>
  </si>
  <si>
    <t>Phẫu thuật lấy thai lần đầu</t>
  </si>
  <si>
    <t>672</t>
  </si>
  <si>
    <t>04C3.2.195</t>
  </si>
  <si>
    <t>Phẫu thuật lấy thai lần thứ 2 trở lên</t>
  </si>
  <si>
    <t>673</t>
  </si>
  <si>
    <t>Phẫu thuật lấy thai trên người bệnh có bệnh truyền nhiễm (viêm gan nặng, HIV-AIDS, H5N1)</t>
  </si>
  <si>
    <t>674</t>
  </si>
  <si>
    <t xml:space="preserve">Phẫu thuật lấy thai trên người bệnh có sẹo mổ bụng cũ phức tạp </t>
  </si>
  <si>
    <t>675</t>
  </si>
  <si>
    <t>Phẫu thuật lấy thai trên người bệnh mắc bệnh toàn thân hoặc bệnh lý sản khoa</t>
  </si>
  <si>
    <t>676</t>
  </si>
  <si>
    <t>Phẫu thuật lấy thai và cắt tử cung trong rau cài răng lược</t>
  </si>
  <si>
    <t>677</t>
  </si>
  <si>
    <t xml:space="preserve">Phẫu thuật Lefort hoặc Labhart </t>
  </si>
  <si>
    <t>678</t>
  </si>
  <si>
    <t xml:space="preserve">Phẫu thuật Manchester </t>
  </si>
  <si>
    <t>679</t>
  </si>
  <si>
    <t>Phẫu thuật mở bụng bóc u xơ tử cung</t>
  </si>
  <si>
    <t>680</t>
  </si>
  <si>
    <t>Phẫu thuật mở bụng cắt góc tử cung</t>
  </si>
  <si>
    <t>681</t>
  </si>
  <si>
    <t>Phẫu thuật mở bụng cắt tử cung</t>
  </si>
  <si>
    <t>682</t>
  </si>
  <si>
    <t>Phẫu thuật mở bụng cắt tử cung hoàn toàn và vét hạch chậu</t>
  </si>
  <si>
    <t>683</t>
  </si>
  <si>
    <t>Phẫu thuật mở bụng cắt u buồng trứng hoặc cắt phần phụ</t>
  </si>
  <si>
    <t>684</t>
  </si>
  <si>
    <t>Phẫu thuật mở bụng tạo hình vòi trứng, nối lại vòi trứng</t>
  </si>
  <si>
    <t>685</t>
  </si>
  <si>
    <t xml:space="preserve">Phẫu thuật mở bụng thăm dò, xử trí bệnh lý phụ khoa </t>
  </si>
  <si>
    <t>686</t>
  </si>
  <si>
    <t>Phẫu thuật mở bụng xử trí viêm phúc mạc tiểu khung, viêm phần phụ, ứ mủ vòi trứng</t>
  </si>
  <si>
    <t>687</t>
  </si>
  <si>
    <t>Phẫu thuật nội soi bóc u xơ tử cung</t>
  </si>
  <si>
    <t>688</t>
  </si>
  <si>
    <t>Phẫu thuật nội soi buồng tử cung cắt nhân xơ; polip; tách dính; cắt vách ngăn; lấy dị vật</t>
  </si>
  <si>
    <t>689</t>
  </si>
  <si>
    <t>Phẫu thuật nội soi cắt phần phụ</t>
  </si>
  <si>
    <t>690</t>
  </si>
  <si>
    <t>Phẫu thuật nội soi cắt tử cung</t>
  </si>
  <si>
    <t>691</t>
  </si>
  <si>
    <t xml:space="preserve">Phẫu thuật nội soi cắt tử cung hoàn toàn và vét hạch chậu </t>
  </si>
  <si>
    <t>692</t>
  </si>
  <si>
    <t xml:space="preserve">Phẫu thuật nội soi cắt ung thư buồng trứng kèm cắt tử cung hoàn toàn + 2 phần phụ + mạc nối lớn </t>
  </si>
  <si>
    <t>693</t>
  </si>
  <si>
    <t>Phẫu thuật nội soi điều trị vô sinh (soi buồng tử cung + nội soi ổ bụng)</t>
  </si>
  <si>
    <t>694</t>
  </si>
  <si>
    <t>Phẫu thuật nội soi khâu lỗ thủng tử cung</t>
  </si>
  <si>
    <t>695</t>
  </si>
  <si>
    <t>Phẫu thuật nội soi lấy dụng cụ tử cung trong ổ bụng</t>
  </si>
  <si>
    <t>696</t>
  </si>
  <si>
    <t>Phẫu thuật nội soi ổ bụng chẩn đoán + tiêm MTX tại chỗ điều trị thai ngoài tử cung</t>
  </si>
  <si>
    <t>697</t>
  </si>
  <si>
    <t>Phẫu thuật nội soi ổ bụng chẩn đoán các bệnh lý phụ khoa</t>
  </si>
  <si>
    <t>698</t>
  </si>
  <si>
    <t>Phẫu thuật nội soi sa sinh dục nữ</t>
  </si>
  <si>
    <t>699</t>
  </si>
  <si>
    <t>Phẫu thuật nội soi treo buồng trứng</t>
  </si>
  <si>
    <t>700</t>
  </si>
  <si>
    <t>Phẫu thuật nội soi triệt sản nữ</t>
  </si>
  <si>
    <t>701</t>
  </si>
  <si>
    <t xml:space="preserve">Phẫu thuật nội soi vét hạch tiểu khung </t>
  </si>
  <si>
    <t>702</t>
  </si>
  <si>
    <t xml:space="preserve">Phẫu thuật nội soi xử trí viêm phúc mạc tiểu khung, viêm phần phụ, ứ mủ vòi trứng                                                                                                                                                                                                                                                                                                                                                                                                </t>
  </si>
  <si>
    <t>703</t>
  </si>
  <si>
    <t>Phẫu thuật Second Look trong ung thư buồng trứng</t>
  </si>
  <si>
    <t>704</t>
  </si>
  <si>
    <t>Phẫu thuật tạo hình âm đạo (nội soi kết hợp đường dưới)</t>
  </si>
  <si>
    <t>705</t>
  </si>
  <si>
    <t>Phẫu thuật tạo hình âm đạo do dị dạng (đường dưới)</t>
  </si>
  <si>
    <t>706</t>
  </si>
  <si>
    <t>Phẫu thuật tạo hình tử cung (Strassman, Jones)</t>
  </si>
  <si>
    <t>707</t>
  </si>
  <si>
    <t>Phẫu thuật thắt động mạch hạ vị trong cấp cứu sản phụ khoa</t>
  </si>
  <si>
    <t>708</t>
  </si>
  <si>
    <t>Phẫu thuật thắt động mạch tử cung trong cấp cứu sản phụ khoa</t>
  </si>
  <si>
    <t>709</t>
  </si>
  <si>
    <t>Phẫu thuật treo bàng quang và trực tràng sau mổ sa sinh dục</t>
  </si>
  <si>
    <t>710</t>
  </si>
  <si>
    <t xml:space="preserve">Phẫu thuật treo tử cung </t>
  </si>
  <si>
    <t>711</t>
  </si>
  <si>
    <t xml:space="preserve">Phẫu thuật Wertheim (cắt tử cung tận gốc + vét hạch) </t>
  </si>
  <si>
    <t>712</t>
  </si>
  <si>
    <t>Sinh thiết cổ tử cung, âm hộ, âm đạo</t>
  </si>
  <si>
    <t>713</t>
  </si>
  <si>
    <t>Sinh thiết gai rau</t>
  </si>
  <si>
    <t>714</t>
  </si>
  <si>
    <t>Sinh thiết hạch gác (cửa) trong ung thư vú</t>
  </si>
  <si>
    <t>715</t>
  </si>
  <si>
    <t>04C3.2.189</t>
  </si>
  <si>
    <t xml:space="preserve">Soi cổ tử cung </t>
  </si>
  <si>
    <t>716</t>
  </si>
  <si>
    <t>04C3.2.190</t>
  </si>
  <si>
    <t>Soi ối</t>
  </si>
  <si>
    <t>717</t>
  </si>
  <si>
    <t>Thủ thuật LEEP (cắt cổ tử cung bằng vòng nhiệt điện)</t>
  </si>
  <si>
    <t>718</t>
  </si>
  <si>
    <t>Tiêm hoá chất tại chỗ điều trị chửa ở cổ tử cung</t>
  </si>
  <si>
    <t>719</t>
  </si>
  <si>
    <t>Tiêm nhân Chorio</t>
  </si>
  <si>
    <t>720</t>
  </si>
  <si>
    <t>Vi phẫu thuật tạo hình vòi trứng, nối lại vòi trứng</t>
  </si>
  <si>
    <t>721</t>
  </si>
  <si>
    <t>04C3.2.193</t>
  </si>
  <si>
    <t>Xoắn hoặc cắt bỏ polype âm hộ, âm đạo, cổ tử cung</t>
  </si>
  <si>
    <t>722</t>
  </si>
  <si>
    <t>723</t>
  </si>
  <si>
    <t>724</t>
  </si>
  <si>
    <t>725</t>
  </si>
  <si>
    <t>726</t>
  </si>
  <si>
    <t>727</t>
  </si>
  <si>
    <t>728</t>
  </si>
  <si>
    <t>729</t>
  </si>
  <si>
    <t>VII</t>
  </si>
  <si>
    <t>MẮT</t>
  </si>
  <si>
    <t>730</t>
  </si>
  <si>
    <t xml:space="preserve">Bơm rửa lệ đạo </t>
  </si>
  <si>
    <t>731</t>
  </si>
  <si>
    <t>03C2.3.76</t>
  </si>
  <si>
    <t>Cắt bè áp MMC hoặc áp 5FU</t>
  </si>
  <si>
    <t>Chưa bao gồm thuốc MMC; 5FU.</t>
  </si>
  <si>
    <t>732</t>
  </si>
  <si>
    <t>03C2.3.59</t>
  </si>
  <si>
    <t>Cắt bỏ túi lệ</t>
  </si>
  <si>
    <t>733</t>
  </si>
  <si>
    <t>03C2.3.48</t>
  </si>
  <si>
    <t>Cắt dịch kính đơn thuần hoặc lấy dị vật nội nhãn</t>
  </si>
  <si>
    <t>Chưa bao gồm đầu cắt dịch kính, đầu laser, dây dẫn sáng.</t>
  </si>
  <si>
    <t>734</t>
  </si>
  <si>
    <t>03C2.3.61</t>
  </si>
  <si>
    <t>Cắt mộng áp Mytomycin</t>
  </si>
  <si>
    <t>Chưa bao gồm thuốc MMC.</t>
  </si>
  <si>
    <t>735</t>
  </si>
  <si>
    <t>03C2.3.73</t>
  </si>
  <si>
    <t>Cắt mống mắt chu biên bằng Laser</t>
  </si>
  <si>
    <t>736</t>
  </si>
  <si>
    <t>03C2.3.87</t>
  </si>
  <si>
    <t>Cắt u bì kết giác mạc có hoặc không ghép kết mạc</t>
  </si>
  <si>
    <t>737</t>
  </si>
  <si>
    <t>03C2.3.66</t>
  </si>
  <si>
    <t>Cắt u kết mạc không  vá</t>
  </si>
  <si>
    <t>738</t>
  </si>
  <si>
    <t>04C3.3.208</t>
  </si>
  <si>
    <t xml:space="preserve">Chích chắp hoặc lẹo </t>
  </si>
  <si>
    <t>739</t>
  </si>
  <si>
    <t>03C2.3.57</t>
  </si>
  <si>
    <t>Chích mủ hốc mắt</t>
  </si>
  <si>
    <t>740</t>
  </si>
  <si>
    <t>03C2.3.75</t>
  </si>
  <si>
    <t>Chọc tháo dịch dưới hắc mạc, bơm hơi tiền phòng</t>
  </si>
  <si>
    <t>741</t>
  </si>
  <si>
    <t>03C2.3.9</t>
  </si>
  <si>
    <t>Chữa bỏng mắt do hàn điện</t>
  </si>
  <si>
    <t>742</t>
  </si>
  <si>
    <t>Chụp mạch ICG</t>
  </si>
  <si>
    <t>743</t>
  </si>
  <si>
    <t>03C2.3.8</t>
  </si>
  <si>
    <t>Đánh bờ mi</t>
  </si>
  <si>
    <t>744</t>
  </si>
  <si>
    <t>Điện chẩm</t>
  </si>
  <si>
    <t>745</t>
  </si>
  <si>
    <t>03C2.3.11</t>
  </si>
  <si>
    <t>Điện di điều trị (1 lần)</t>
  </si>
  <si>
    <t>746</t>
  </si>
  <si>
    <t>03C2.3.79</t>
  </si>
  <si>
    <t>Điện đông thể mi</t>
  </si>
  <si>
    <t>747</t>
  </si>
  <si>
    <t>03C2.3.5</t>
  </si>
  <si>
    <t>Điện võng mạc</t>
  </si>
  <si>
    <t>748</t>
  </si>
  <si>
    <t>Điều trị Laser hồng ngoại; Tập nhược thị</t>
  </si>
  <si>
    <t>749</t>
  </si>
  <si>
    <t>Điều trị một số bệnh võng mạc bằng laser (bệnh võng mạc tiểu đường, cao huyết áp, trẻ đẻ non…); Laser điều trị u nguyên bào võng mạc</t>
  </si>
  <si>
    <t>750</t>
  </si>
  <si>
    <t>Đo độ dày giác mạc; Đếm tế bào nội mô giác mạc; Chụp  bản đồ giác mạc</t>
  </si>
  <si>
    <t>751</t>
  </si>
  <si>
    <t>Đo độ lác; Xác định sơ đồ song thị; Đo biên độ điều tiết; Đo thị giác 2 mắt; Đo thị giác tương phản</t>
  </si>
  <si>
    <t>752</t>
  </si>
  <si>
    <t>Đo đường kính giác mạc; đo độ lồi</t>
  </si>
  <si>
    <t>753</t>
  </si>
  <si>
    <t>04C3.3.200</t>
  </si>
  <si>
    <t xml:space="preserve">Đo Javal </t>
  </si>
  <si>
    <t>754</t>
  </si>
  <si>
    <t>03C2.3.1</t>
  </si>
  <si>
    <t>Đo khúc xạ máy</t>
  </si>
  <si>
    <t>755</t>
  </si>
  <si>
    <t>04C3.3.199</t>
  </si>
  <si>
    <t xml:space="preserve">Đo nhãn áp </t>
  </si>
  <si>
    <t>756</t>
  </si>
  <si>
    <t>03C2.3.7</t>
  </si>
  <si>
    <t>Đo thị lực khách quan</t>
  </si>
  <si>
    <t>757</t>
  </si>
  <si>
    <t>04C3.3.201</t>
  </si>
  <si>
    <t>Đo thị trường, ám điểm</t>
  </si>
  <si>
    <t>758</t>
  </si>
  <si>
    <t>03C2.3.6</t>
  </si>
  <si>
    <t>Đo tính công suất thủy tinh thể nhân tạo</t>
  </si>
  <si>
    <t>759</t>
  </si>
  <si>
    <t>03C2.3.16</t>
  </si>
  <si>
    <t>Đốt lông xiêu</t>
  </si>
  <si>
    <t>760</t>
  </si>
  <si>
    <t>03C2.3.95</t>
  </si>
  <si>
    <t>Ghép giác mạc (01 mắt)</t>
  </si>
  <si>
    <t>Chưa bao gồm giác mạc, thuỷ tinh thể nhân tạo.</t>
  </si>
  <si>
    <t>761</t>
  </si>
  <si>
    <t>03C2.3.69</t>
  </si>
  <si>
    <t>Ghép màng ối điều trị dính mi cầu hoặc loét giác mạc lâu liền hoặc thủng giác mạc</t>
  </si>
  <si>
    <t>Chưa bao gồm chi phí màng ối.</t>
  </si>
  <si>
    <t>762</t>
  </si>
  <si>
    <t>03C2.3.67</t>
  </si>
  <si>
    <t>Ghép màng ối điều trị loét giác mạc</t>
  </si>
  <si>
    <t>763</t>
  </si>
  <si>
    <t>03C2.3.62</t>
  </si>
  <si>
    <t xml:space="preserve">Gọt giác mạc </t>
  </si>
  <si>
    <t>764</t>
  </si>
  <si>
    <t>03C2.3.64</t>
  </si>
  <si>
    <t>Khâu cò mi</t>
  </si>
  <si>
    <t>765</t>
  </si>
  <si>
    <t>03C2.3.50</t>
  </si>
  <si>
    <t>Khâu củng  mạc đơn thuần</t>
  </si>
  <si>
    <t>766</t>
  </si>
  <si>
    <t>03C2.3.51</t>
  </si>
  <si>
    <t>Khâu củng giác mạc phức tạp</t>
  </si>
  <si>
    <t>767</t>
  </si>
  <si>
    <t>03C2.3.53</t>
  </si>
  <si>
    <t>Khâu củng mạc phức tạp</t>
  </si>
  <si>
    <t>768</t>
  </si>
  <si>
    <t>04C3.3.220</t>
  </si>
  <si>
    <t>Khâu da mi, kết mạc mi bị rách - gây mê</t>
  </si>
  <si>
    <t>769</t>
  </si>
  <si>
    <t>04C3.3.219</t>
  </si>
  <si>
    <t>Khâu da mi, kết mạc mi bị rách - gây tê</t>
  </si>
  <si>
    <t>770</t>
  </si>
  <si>
    <t>03C2.3.49</t>
  </si>
  <si>
    <t>Khâu giác mạc đơn thuần</t>
  </si>
  <si>
    <t>771</t>
  </si>
  <si>
    <t>03C2.3.52</t>
  </si>
  <si>
    <t>Khâu giác mạc phức tạp</t>
  </si>
  <si>
    <t>772</t>
  </si>
  <si>
    <t>03C2.3.55</t>
  </si>
  <si>
    <t>Khâu phục hồi bờ mi</t>
  </si>
  <si>
    <t>773</t>
  </si>
  <si>
    <t>03C2.3.56</t>
  </si>
  <si>
    <t>Khâu vết thương phần mềm, tổn thương  vùng mắt</t>
  </si>
  <si>
    <t>774</t>
  </si>
  <si>
    <t>03C2.3.13</t>
  </si>
  <si>
    <t>Khoét bỏ nhãn cầu</t>
  </si>
  <si>
    <t>775</t>
  </si>
  <si>
    <t>Lạnh đông đơn thuần phòng bong võng mạc</t>
  </si>
  <si>
    <t>776</t>
  </si>
  <si>
    <t>Laser điều trị u máu mi, kết mạc, hốc mắt, bệnh võng mạc trẻ đẻ non, u nguyên bào võng mạc</t>
  </si>
  <si>
    <t>777</t>
  </si>
  <si>
    <t>04C3.3.221</t>
  </si>
  <si>
    <t>Lấy dị vật giác mạc nông, một mắt (gây mê)</t>
  </si>
  <si>
    <t>778</t>
  </si>
  <si>
    <t>04C3.3.210</t>
  </si>
  <si>
    <t>Lấy dị vật giác mạc nông, một mắt (gây tê)</t>
  </si>
  <si>
    <t>779</t>
  </si>
  <si>
    <t>04C3.3.222</t>
  </si>
  <si>
    <t>Lấy dị vật giác mạc sâu, một mắt (gây mê)</t>
  </si>
  <si>
    <t>780</t>
  </si>
  <si>
    <t>04C3.3.211</t>
  </si>
  <si>
    <t>Lấy dị vật giác mạc sâu, một mắt (gây tê)</t>
  </si>
  <si>
    <t>781</t>
  </si>
  <si>
    <t>03C2.3.47</t>
  </si>
  <si>
    <t>Lấy dị vật hốc mắt</t>
  </si>
  <si>
    <t>782</t>
  </si>
  <si>
    <t>04C3.3.209</t>
  </si>
  <si>
    <t xml:space="preserve">Lấy dị vật kết mạc nông một mắt </t>
  </si>
  <si>
    <t>783</t>
  </si>
  <si>
    <t>03C2.3.46</t>
  </si>
  <si>
    <t>Lấy dị vật tiền phòng</t>
  </si>
  <si>
    <t>784</t>
  </si>
  <si>
    <t>03C2.3.84</t>
  </si>
  <si>
    <t>Lấy huyết thanh đóng ống</t>
  </si>
  <si>
    <t>785</t>
  </si>
  <si>
    <t>03C2.3.15</t>
  </si>
  <si>
    <t>Lấy sạn vôi kết mạc</t>
  </si>
  <si>
    <t>786</t>
  </si>
  <si>
    <t>03C2.3.86</t>
  </si>
  <si>
    <t>Liệu pháp điều trị viêm kết mạc mùa xuân (áp tia β)</t>
  </si>
  <si>
    <t>787</t>
  </si>
  <si>
    <t>03C2.3.74</t>
  </si>
  <si>
    <t>Mở bao sau bằng Laser</t>
  </si>
  <si>
    <t>788</t>
  </si>
  <si>
    <t>04C3.3.224</t>
  </si>
  <si>
    <t>Mổ quặm 1 mi  - gây mê</t>
  </si>
  <si>
    <t>789</t>
  </si>
  <si>
    <t>04C3.3.213</t>
  </si>
  <si>
    <t xml:space="preserve">Mổ quặm 1 mi  - gây tê </t>
  </si>
  <si>
    <t>790</t>
  </si>
  <si>
    <t>04C3.3.225</t>
  </si>
  <si>
    <t>Mổ quặm 2 mi  - gây mê</t>
  </si>
  <si>
    <t>791</t>
  </si>
  <si>
    <t>04C3.3.214</t>
  </si>
  <si>
    <t xml:space="preserve">Mổ quặm 2 mi  - gây tê </t>
  </si>
  <si>
    <t>792</t>
  </si>
  <si>
    <t>04C3.3.215</t>
  </si>
  <si>
    <t>Mổ quặm 3 mi  - gây tê</t>
  </si>
  <si>
    <t>793</t>
  </si>
  <si>
    <t>04C3.3.226</t>
  </si>
  <si>
    <t>Mổ quặm 3 mi - gây mê</t>
  </si>
  <si>
    <t>794</t>
  </si>
  <si>
    <t>04C3.3.227</t>
  </si>
  <si>
    <t>Mổ quặm 4 mi  - gây mê</t>
  </si>
  <si>
    <t>795</t>
  </si>
  <si>
    <t>04C3.3.216</t>
  </si>
  <si>
    <t xml:space="preserve">Mổ quặm 4 mi  - gây tê </t>
  </si>
  <si>
    <t>796</t>
  </si>
  <si>
    <t>03C2.3.54</t>
  </si>
  <si>
    <t>Mở tiền phòng rửa máu hoặc mủ</t>
  </si>
  <si>
    <t>797</t>
  </si>
  <si>
    <t>03C2.3.68</t>
  </si>
  <si>
    <t>Mộng tái phát phức tạp có ghép màng ối kết mạc</t>
  </si>
  <si>
    <t>798</t>
  </si>
  <si>
    <t>03C2.3.12</t>
  </si>
  <si>
    <t>Múc nội nhãn (có độn hoặc không độn)</t>
  </si>
  <si>
    <t>Chưa bao gồm vật liệu độn.</t>
  </si>
  <si>
    <t>799</t>
  </si>
  <si>
    <t>03C2.3.14</t>
  </si>
  <si>
    <t>Nặn tuyến bờ mi</t>
  </si>
  <si>
    <t>800</t>
  </si>
  <si>
    <t>Nâng sàn hốc mắt</t>
  </si>
  <si>
    <t>Chưa bao gồm tấm lót sàn</t>
  </si>
  <si>
    <t>801</t>
  </si>
  <si>
    <t>03C2.3.2</t>
  </si>
  <si>
    <t>Nghiệm pháp phát hiện Glôcôm</t>
  </si>
  <si>
    <t>802</t>
  </si>
  <si>
    <t>03C2.3.63</t>
  </si>
  <si>
    <t>Nối thông lệ mũi 1 mắt</t>
  </si>
  <si>
    <t>Chưa bao gồm ống Silicon.</t>
  </si>
  <si>
    <t>803</t>
  </si>
  <si>
    <t>Phẫu thuật bong võng mạc kinh điển</t>
  </si>
  <si>
    <t>Chưa bao gồm đai Silicon.</t>
  </si>
  <si>
    <t>804</t>
  </si>
  <si>
    <t>03C2.3.32</t>
  </si>
  <si>
    <t>Phẫu thuật cắt bao sau</t>
  </si>
  <si>
    <t>Chưa bao gồm đầu cắt bao sau.</t>
  </si>
  <si>
    <t>805</t>
  </si>
  <si>
    <t>03C2.3.30</t>
  </si>
  <si>
    <t>Phẫu thuật cắt bè</t>
  </si>
  <si>
    <t>806</t>
  </si>
  <si>
    <t>03C2.3.96</t>
  </si>
  <si>
    <t>Phẫu thuật cắt dịch kính và điều trị bong võng mạc (01 mắt)</t>
  </si>
  <si>
    <t>Chưa bao gồm dầu silicon, đai silicon, đầu cắt dịch kính, Laser nội nhãn.</t>
  </si>
  <si>
    <t>807</t>
  </si>
  <si>
    <t>03C2.3.36</t>
  </si>
  <si>
    <t xml:space="preserve">Phẫu thuật cắt màng đồng tử </t>
  </si>
  <si>
    <t>Chưa bao gồm đầu cắt.</t>
  </si>
  <si>
    <t>808</t>
  </si>
  <si>
    <t>04C3.3.223</t>
  </si>
  <si>
    <t xml:space="preserve">Phẫu thuật cắt mộng ghép màng ối, kết mạc - gây mê </t>
  </si>
  <si>
    <t>809</t>
  </si>
  <si>
    <t>04C3.3.212</t>
  </si>
  <si>
    <t>Phẫu thuật cắt mộng ghép màng ối, kết mạc - gây tê</t>
  </si>
  <si>
    <t>810</t>
  </si>
  <si>
    <t>03C2.3.97</t>
  </si>
  <si>
    <t>Phẫu thuật cắt mống mắt chu biên</t>
  </si>
  <si>
    <t>811</t>
  </si>
  <si>
    <t>03C2.3.35</t>
  </si>
  <si>
    <t>Phẫu thuật cắt thủy tinh thể</t>
  </si>
  <si>
    <t>Chưa bao gồm đầu cắt</t>
  </si>
  <si>
    <t>812</t>
  </si>
  <si>
    <t>03C2.3.31</t>
  </si>
  <si>
    <t xml:space="preserve">Phẫu thuật đặt IOL (1 mắt) </t>
  </si>
  <si>
    <t xml:space="preserve">Chưa bao gồm thể thủy tinh nhân tạo. </t>
  </si>
  <si>
    <t>813</t>
  </si>
  <si>
    <t>03C2.3.37</t>
  </si>
  <si>
    <t xml:space="preserve">Phẫu thuật đặt ống Silicon tiền phòng </t>
  </si>
  <si>
    <t>Chưa bao gồm ống silicon.</t>
  </si>
  <si>
    <t>814</t>
  </si>
  <si>
    <t>03C2.3.20</t>
  </si>
  <si>
    <t>Phẫu thuật điều trị bệnh võng mạc trẻ đẻ non (2 mắt)</t>
  </si>
  <si>
    <t>Chưa bao gồm đầu cắt dịch kính, laser nội nhãn, dây dẫn sáng.</t>
  </si>
  <si>
    <t>815</t>
  </si>
  <si>
    <t>03C2.3.94</t>
  </si>
  <si>
    <t>Phẫu thuật đục thuỷ tinh thể bằng phương pháp Phaco (01 mắt)</t>
  </si>
  <si>
    <t>Chưa bao gồm thuỷ tinh thể nhân tạo; đã bao gồm casset dùng nhiều lần, dịch nhầy.</t>
  </si>
  <si>
    <t>816</t>
  </si>
  <si>
    <t>03C2.3.19</t>
  </si>
  <si>
    <t>Phẫu thuật Epicanthus (1 mắt)</t>
  </si>
  <si>
    <t>817</t>
  </si>
  <si>
    <t>03C2.3.89</t>
  </si>
  <si>
    <t>Phẫu thuật hẹp khe mi</t>
  </si>
  <si>
    <t>818</t>
  </si>
  <si>
    <t>03C2.3.28</t>
  </si>
  <si>
    <t>Phẫu thuật lác (1 mắt)</t>
  </si>
  <si>
    <t>819</t>
  </si>
  <si>
    <t>03C2.3.27</t>
  </si>
  <si>
    <t>Phẫu thuật lác (2 mắt)</t>
  </si>
  <si>
    <t>820</t>
  </si>
  <si>
    <t>03C2.3.23</t>
  </si>
  <si>
    <t>Phẫu thuật lác có Faden (1 mắt)</t>
  </si>
  <si>
    <t>821</t>
  </si>
  <si>
    <t>03C2.3.77</t>
  </si>
  <si>
    <t>Phẫu thuật lấy thủy tinh thể ngoài bao, đặt IOL+ cắt bè (1 mắt)</t>
  </si>
  <si>
    <t>Chưa bao gồm thuỷ tinh thể nhân tạo.</t>
  </si>
  <si>
    <t>822</t>
  </si>
  <si>
    <t>04C3.3.218</t>
  </si>
  <si>
    <t>Phẫu thuật mộng đơn một mắt - gây mê</t>
  </si>
  <si>
    <t>823</t>
  </si>
  <si>
    <t>04C3.3.217</t>
  </si>
  <si>
    <t>Phẫu thuật mộng đơn thuần một mắt - gây tê</t>
  </si>
  <si>
    <t>824</t>
  </si>
  <si>
    <t>03C2.3.70</t>
  </si>
  <si>
    <t>Phẫu thuật mộng ghép kết mạc tự thân</t>
  </si>
  <si>
    <t>825</t>
  </si>
  <si>
    <t>03C2.3.43</t>
  </si>
  <si>
    <t>Phẫu thuật phủ kết mạc lắp mắt giả</t>
  </si>
  <si>
    <t>826</t>
  </si>
  <si>
    <t>03C2.3.26</t>
  </si>
  <si>
    <t>Phẫu thuật sụp mi (1 mắt)</t>
  </si>
  <si>
    <t>827</t>
  </si>
  <si>
    <t>03C2.3.45</t>
  </si>
  <si>
    <t>Phẫu thuật tái tạo lệ quản kết hợp khâu mi</t>
  </si>
  <si>
    <t>828</t>
  </si>
  <si>
    <t>03C2.3.42</t>
  </si>
  <si>
    <t>Phẫu thuật tạo cùng đồ lắp mắt giả</t>
  </si>
  <si>
    <t>829</t>
  </si>
  <si>
    <t>03C2.3.24</t>
  </si>
  <si>
    <t xml:space="preserve">Phẫu thuật tạo mí (1 mắt) </t>
  </si>
  <si>
    <t>830</t>
  </si>
  <si>
    <t>03C2.3.25</t>
  </si>
  <si>
    <t>Phẫu thuật tạo mí (2 mắt)</t>
  </si>
  <si>
    <t>831</t>
  </si>
  <si>
    <t>Phẫu thuật tháo đai độn Silicon</t>
  </si>
  <si>
    <t>832</t>
  </si>
  <si>
    <t>Phẫu thuật thể thủy tinh bằng phaco và femtosecond có hoặc không có đặt IOL</t>
  </si>
  <si>
    <t>Chưa bao gồm thủy tinh thể nhân tạo, thiết bị cố định mắt (Pateient interface).</t>
  </si>
  <si>
    <t>833</t>
  </si>
  <si>
    <t>03C2.3.33</t>
  </si>
  <si>
    <t>Phẫu thuật thủy tinh thể ngoài bao (1 mắt)</t>
  </si>
  <si>
    <t>834</t>
  </si>
  <si>
    <t>03C2.3.39</t>
  </si>
  <si>
    <t>Phẫu thuật u có vá da tạo hình</t>
  </si>
  <si>
    <t>835</t>
  </si>
  <si>
    <t>03C2.3.41</t>
  </si>
  <si>
    <t>Phẫu thuật u kết mạc nông</t>
  </si>
  <si>
    <t>836</t>
  </si>
  <si>
    <t>03C2.3.38</t>
  </si>
  <si>
    <t xml:space="preserve">Phẫu thuật u mi không vá da </t>
  </si>
  <si>
    <t>837</t>
  </si>
  <si>
    <t>03C2.3.40</t>
  </si>
  <si>
    <t>Phẫu thuật u tổ chức hốc mắt</t>
  </si>
  <si>
    <t>838</t>
  </si>
  <si>
    <t>03C2.3.44</t>
  </si>
  <si>
    <t>Phẫu thuật vá da điều trị lật mi</t>
  </si>
  <si>
    <t>839</t>
  </si>
  <si>
    <t>03C2.3.65</t>
  </si>
  <si>
    <t>Phủ kết mạc</t>
  </si>
  <si>
    <t>840</t>
  </si>
  <si>
    <t>03C2.3.71</t>
  </si>
  <si>
    <t>Quang đông thể mi điều trị Glôcôm</t>
  </si>
  <si>
    <t>841</t>
  </si>
  <si>
    <t>03C2.3.34</t>
  </si>
  <si>
    <t>Rạch góc tiền phòng</t>
  </si>
  <si>
    <t>842</t>
  </si>
  <si>
    <t>03C2.3.10</t>
  </si>
  <si>
    <t xml:space="preserve">Rửa cùng đồ </t>
  </si>
  <si>
    <t xml:space="preserve"> Áp dụng cho 1 mắt hoặc 2 mắt</t>
  </si>
  <si>
    <t>843</t>
  </si>
  <si>
    <t>03C2.3.4</t>
  </si>
  <si>
    <t>Sắc giác</t>
  </si>
  <si>
    <t>844</t>
  </si>
  <si>
    <t>Siêu âm bán phần trước (UBM)</t>
  </si>
  <si>
    <t>845</t>
  </si>
  <si>
    <t>03C2.3.81</t>
  </si>
  <si>
    <t xml:space="preserve">Siêu âm mắt chẩn đoán </t>
  </si>
  <si>
    <t>846</t>
  </si>
  <si>
    <t>03C2.3.80</t>
  </si>
  <si>
    <t>Siêu âm điều trị (1 ngày)</t>
  </si>
  <si>
    <t>847</t>
  </si>
  <si>
    <t>03C2.3.83</t>
  </si>
  <si>
    <t>Sinh thiết u, tế bào học, dịch tổ chức</t>
  </si>
  <si>
    <t>848</t>
  </si>
  <si>
    <t>03C2.3.29</t>
  </si>
  <si>
    <t>Soi bóng đồng tử</t>
  </si>
  <si>
    <t>849</t>
  </si>
  <si>
    <t>04C3.3.203</t>
  </si>
  <si>
    <t>Soi đáy mắt hoặc Soi góc tiền phòng</t>
  </si>
  <si>
    <t>850</t>
  </si>
  <si>
    <t>03C2.3.88</t>
  </si>
  <si>
    <t>Tách dính mi cầu ghép kết mạc</t>
  </si>
  <si>
    <t>Chưa bao gồm chi phí màng.</t>
  </si>
  <si>
    <t>851</t>
  </si>
  <si>
    <t>03C2.3.72</t>
  </si>
  <si>
    <t>Tạo hình vùng bè bằng Laser</t>
  </si>
  <si>
    <t>852</t>
  </si>
  <si>
    <t>Test thử cảm giác giác mạc</t>
  </si>
  <si>
    <t>853</t>
  </si>
  <si>
    <t>03C2.3.78</t>
  </si>
  <si>
    <t>Tháo dầu Silicon phẫu thuật</t>
  </si>
  <si>
    <t>854</t>
  </si>
  <si>
    <t>04C3.3.207</t>
  </si>
  <si>
    <t xml:space="preserve">Thông lệ đạo hai mắt </t>
  </si>
  <si>
    <t>855</t>
  </si>
  <si>
    <t>04C3.3.206</t>
  </si>
  <si>
    <t xml:space="preserve">Thông lệ đạo một mắt </t>
  </si>
  <si>
    <t>856</t>
  </si>
  <si>
    <t>04C3.3.205</t>
  </si>
  <si>
    <t xml:space="preserve">Tiêm dưới kết mạc một mắt </t>
  </si>
  <si>
    <t>857</t>
  </si>
  <si>
    <t>04C3.3.204</t>
  </si>
  <si>
    <t>Tiêm hậu nhãn cầu một mắt</t>
  </si>
  <si>
    <t>858</t>
  </si>
  <si>
    <t>Vá sàn  hốc mắt</t>
  </si>
  <si>
    <t xml:space="preserve">Chưa bao gồm tấm lót sàn hoặc vá xương </t>
  </si>
  <si>
    <t>Chưa bao gồm tấm lót sàn hoặc vá xương.</t>
  </si>
  <si>
    <t>859</t>
  </si>
  <si>
    <t>860</t>
  </si>
  <si>
    <t>861</t>
  </si>
  <si>
    <t>862</t>
  </si>
  <si>
    <t>863</t>
  </si>
  <si>
    <t>864</t>
  </si>
  <si>
    <t>865</t>
  </si>
  <si>
    <t>866</t>
  </si>
  <si>
    <t>VIII</t>
  </si>
  <si>
    <t>TAI MŨI HỌNG</t>
  </si>
  <si>
    <t>867</t>
  </si>
  <si>
    <t>03C2.4.18</t>
  </si>
  <si>
    <t xml:space="preserve">Bẻ cuốn mũi </t>
  </si>
  <si>
    <t>868</t>
  </si>
  <si>
    <t>03C2.4.31</t>
  </si>
  <si>
    <t>Cầm máu mũi bằng Merocell (1 bên)</t>
  </si>
  <si>
    <t>869</t>
  </si>
  <si>
    <t>03C2.4.32</t>
  </si>
  <si>
    <t>Cầm máu mũi bằng Merocell (2 bên)</t>
  </si>
  <si>
    <t>870</t>
  </si>
  <si>
    <t>04C3.4.250</t>
  </si>
  <si>
    <t>Cắt Amiđan (gây mê)</t>
  </si>
  <si>
    <t>871</t>
  </si>
  <si>
    <t>04C3.4.251</t>
  </si>
  <si>
    <t>Cắt Amiđan dùng Coblator (gây mê)</t>
  </si>
  <si>
    <t>Bao gồm cả Coblator.</t>
  </si>
  <si>
    <t>872</t>
  </si>
  <si>
    <t>03C2.4.19</t>
  </si>
  <si>
    <t>Cắt bỏ đường rò luân nhĩ gây tê</t>
  </si>
  <si>
    <t>873</t>
  </si>
  <si>
    <t>03C2.4.64</t>
  </si>
  <si>
    <t>Cắt dây thần kinh Vidien qua nội soi</t>
  </si>
  <si>
    <t>874</t>
  </si>
  <si>
    <t>Cắt polyp ống tai gây mê</t>
  </si>
  <si>
    <t>875</t>
  </si>
  <si>
    <t>Cắt polyp ống tai gây tê</t>
  </si>
  <si>
    <t>876</t>
  </si>
  <si>
    <t>03C2.4.57</t>
  </si>
  <si>
    <t xml:space="preserve">Cắt thanh quản có tái tạo phát âm </t>
  </si>
  <si>
    <t>Chưa bao gồm stent/van phát âm, thanh quản điện.</t>
  </si>
  <si>
    <t>Chưa bao gồm stent hoặc van phát âm, thanh quản điện.</t>
  </si>
  <si>
    <t>877</t>
  </si>
  <si>
    <t>03C2.4.65</t>
  </si>
  <si>
    <t>Cắt u cuộn cảnh</t>
  </si>
  <si>
    <t>878</t>
  </si>
  <si>
    <t>04C3.4.228</t>
  </si>
  <si>
    <t>Chích rạch apxe Amiđan (gây tê)</t>
  </si>
  <si>
    <t>879</t>
  </si>
  <si>
    <t>04C3.4.229</t>
  </si>
  <si>
    <t>Chích rạch apxe thành sau họng (gây tê)</t>
  </si>
  <si>
    <t>880</t>
  </si>
  <si>
    <t>03C2.4.11</t>
  </si>
  <si>
    <t>Chích rạch vành tai</t>
  </si>
  <si>
    <t>881</t>
  </si>
  <si>
    <t>Chỉnh hình tai giữa có tái tạo chuỗi xương con</t>
  </si>
  <si>
    <t>882</t>
  </si>
  <si>
    <t>03C2.4.10</t>
  </si>
  <si>
    <t>Chọc hút dịch vành tai</t>
  </si>
  <si>
    <t>883</t>
  </si>
  <si>
    <t>03C2.4.56</t>
  </si>
  <si>
    <t xml:space="preserve">Đặt stent điều trị sẹo hẹp thanh khí quản </t>
  </si>
  <si>
    <t>884</t>
  </si>
  <si>
    <t>03C2.4.47</t>
  </si>
  <si>
    <t>Đo ABR (1 lần)</t>
  </si>
  <si>
    <t>885</t>
  </si>
  <si>
    <t>03C2.4.44</t>
  </si>
  <si>
    <t>Đo nhĩ lượng</t>
  </si>
  <si>
    <t>886</t>
  </si>
  <si>
    <t>03C2.4.46</t>
  </si>
  <si>
    <t>Đo OAE (1 lần)</t>
  </si>
  <si>
    <t>887</t>
  </si>
  <si>
    <t>03C2.4.43</t>
  </si>
  <si>
    <t>Đo phản xạ cơ bàn đạp</t>
  </si>
  <si>
    <t>888</t>
  </si>
  <si>
    <t>03C2.4.39</t>
  </si>
  <si>
    <t>Đo sức cản của mũi</t>
  </si>
  <si>
    <t>889</t>
  </si>
  <si>
    <t>03C2.4.42</t>
  </si>
  <si>
    <t>Đo sức nghe lời</t>
  </si>
  <si>
    <t>890</t>
  </si>
  <si>
    <t>03C2.4.40</t>
  </si>
  <si>
    <t>Đo thính lực đơn âm</t>
  </si>
  <si>
    <t>891</t>
  </si>
  <si>
    <t>03C2.4.41</t>
  </si>
  <si>
    <t>Đo trên ngưỡng</t>
  </si>
  <si>
    <t>892</t>
  </si>
  <si>
    <t>03C2.4.30</t>
  </si>
  <si>
    <t>Đốt Amidan áp lạnh</t>
  </si>
  <si>
    <t>893</t>
  </si>
  <si>
    <t>03C2.4.4</t>
  </si>
  <si>
    <t>Đốt họng bằng khí CO2 (Bằng áp lạnh)</t>
  </si>
  <si>
    <t>894</t>
  </si>
  <si>
    <t>03C2.4.3</t>
  </si>
  <si>
    <t>Đốt họng bằng khí Nitơ lỏng</t>
  </si>
  <si>
    <t>895</t>
  </si>
  <si>
    <t>03C2.4.22</t>
  </si>
  <si>
    <t>Đốt họng hạt</t>
  </si>
  <si>
    <t>896</t>
  </si>
  <si>
    <t>03C2.4.54</t>
  </si>
  <si>
    <t xml:space="preserve">Ghép thanh khí quản đặt stent </t>
  </si>
  <si>
    <t>897</t>
  </si>
  <si>
    <t>03C2.4.13</t>
  </si>
  <si>
    <t>Hút xoang dưới áp lực</t>
  </si>
  <si>
    <t>898</t>
  </si>
  <si>
    <t>03C2.4.15</t>
  </si>
  <si>
    <t>Khí dung</t>
  </si>
  <si>
    <t>Chưa bao gồm thuốc khí dung.</t>
  </si>
  <si>
    <t>899</t>
  </si>
  <si>
    <t>03C2.4.1</t>
  </si>
  <si>
    <t>Làm thuốc thanh quản hoặctai</t>
  </si>
  <si>
    <t>900</t>
  </si>
  <si>
    <t>03C2.4.2</t>
  </si>
  <si>
    <t>Lấy dị vật họng</t>
  </si>
  <si>
    <t>901</t>
  </si>
  <si>
    <t>04C3.4.233</t>
  </si>
  <si>
    <t>Lấy dị vật tai ngoài đơn giản</t>
  </si>
  <si>
    <t>902</t>
  </si>
  <si>
    <t>04C3.4.252</t>
  </si>
  <si>
    <t xml:space="preserve">Lấy dị vật tai ngoài dưới kính hiển vi (gây mê) </t>
  </si>
  <si>
    <t>903</t>
  </si>
  <si>
    <t>04C3.4.234</t>
  </si>
  <si>
    <t>Lấy dị vật tai ngoài dưới kính hiển vi (gây tê)</t>
  </si>
  <si>
    <t>904</t>
  </si>
  <si>
    <t>04C3.4.246</t>
  </si>
  <si>
    <t>Lấy di vật thanh quản gây mê ống cứng</t>
  </si>
  <si>
    <t>905</t>
  </si>
  <si>
    <t>04C3.4.239</t>
  </si>
  <si>
    <t>Lấy dị vật thanh quản gây tê ống cứng</t>
  </si>
  <si>
    <t>906</t>
  </si>
  <si>
    <t>04C3.4.236</t>
  </si>
  <si>
    <t>Lấy dị vật trong mũi có gây mê</t>
  </si>
  <si>
    <t>907</t>
  </si>
  <si>
    <t>04C3.4.235</t>
  </si>
  <si>
    <t xml:space="preserve">Lấy dị vật trong mũi không gây mê </t>
  </si>
  <si>
    <t>908</t>
  </si>
  <si>
    <t>03C2.4.12</t>
  </si>
  <si>
    <t>Lấy nút biểu bì ống tai</t>
  </si>
  <si>
    <t>909</t>
  </si>
  <si>
    <t>04C3.4.254</t>
  </si>
  <si>
    <t>Mổ cắt bỏ u bã đậu vùng đầu mặt cổ gây mê</t>
  </si>
  <si>
    <t>910</t>
  </si>
  <si>
    <t>04C3.4.242</t>
  </si>
  <si>
    <t>Mổ cắt bỏ u bã đậu vùng đầu mặt cổ gây tê</t>
  </si>
  <si>
    <t>911</t>
  </si>
  <si>
    <t xml:space="preserve">Mở sào bào - thượng nhĩ </t>
  </si>
  <si>
    <t>Đã bao gồm chi phí mũi khoan</t>
  </si>
  <si>
    <t>912</t>
  </si>
  <si>
    <t>Nâng xương chính mũi sau chấn thương gây mê</t>
  </si>
  <si>
    <t>913</t>
  </si>
  <si>
    <t>Nâng xương chính mũi sau chấn thương gây tê</t>
  </si>
  <si>
    <t>914</t>
  </si>
  <si>
    <t>04C3.4.243</t>
  </si>
  <si>
    <t>Nạo VA gây mê</t>
  </si>
  <si>
    <t>915</t>
  </si>
  <si>
    <t>Nạo vét hạch cổ chọn lọc</t>
  </si>
  <si>
    <t>916</t>
  </si>
  <si>
    <t>03C2.4.20</t>
  </si>
  <si>
    <t>Nhét meche hoặcbấc mũi</t>
  </si>
  <si>
    <t>917</t>
  </si>
  <si>
    <t>03C2.4.55</t>
  </si>
  <si>
    <t xml:space="preserve">Nối khí quản tận-tận trong điều trị sẹo hẹp </t>
  </si>
  <si>
    <t>918</t>
  </si>
  <si>
    <t>04C3.4.247</t>
  </si>
  <si>
    <t>Nội soi cắt polype mũi gây mê</t>
  </si>
  <si>
    <t>919</t>
  </si>
  <si>
    <t>04C3.4.241</t>
  </si>
  <si>
    <t>Nội soi cắt polype mũi gây tê</t>
  </si>
  <si>
    <t>920</t>
  </si>
  <si>
    <t>04C3.4.231</t>
  </si>
  <si>
    <t>Nội soi chọc rửa xoang hàm (gây tê)</t>
  </si>
  <si>
    <t>921</t>
  </si>
  <si>
    <t>04C3.4.232</t>
  </si>
  <si>
    <t>Nội soi chọc thông xoang trán hoặc xoang bướm (gây tê)</t>
  </si>
  <si>
    <t>922</t>
  </si>
  <si>
    <t>04C3.4.240</t>
  </si>
  <si>
    <t>Nội soi đốt điện cuốn mũi hoặc cắt cuốn mũi gây tê</t>
  </si>
  <si>
    <t>923</t>
  </si>
  <si>
    <t>04C3.4.253</t>
  </si>
  <si>
    <t>Nội soi đốt điện cuốn mũi hoặc cắt cuốn mũi gây mê</t>
  </si>
  <si>
    <t>924</t>
  </si>
  <si>
    <t>Nội soi đường hô hấp và tiêu hóa trên</t>
  </si>
  <si>
    <t>925</t>
  </si>
  <si>
    <t>04C3.4.244</t>
  </si>
  <si>
    <t>Nội soi lấy dị vật thực quản gây mê ống cứng</t>
  </si>
  <si>
    <t>926</t>
  </si>
  <si>
    <t>04C3.4.245</t>
  </si>
  <si>
    <t>Nội soi lấy dị vật thực quản gây mê ống mềm</t>
  </si>
  <si>
    <t>927</t>
  </si>
  <si>
    <t>04C3.4.237</t>
  </si>
  <si>
    <t>Nội soi lấy dị vật thực quản gây tê ống cứng</t>
  </si>
  <si>
    <t>928</t>
  </si>
  <si>
    <t>04C3.4.238</t>
  </si>
  <si>
    <t>Nội soi lấy dị vật thực quản gây tê ống mềm</t>
  </si>
  <si>
    <t>929</t>
  </si>
  <si>
    <t>04C3.4.255</t>
  </si>
  <si>
    <t>Nội soi nạo VA gây mê sử dụng Hummer</t>
  </si>
  <si>
    <t>Bao gồm cả dao Hummer.</t>
  </si>
  <si>
    <t>Đã bao gồm cả dao Hummer.</t>
  </si>
  <si>
    <t>930</t>
  </si>
  <si>
    <t>Nội soi phế quản ống cứng lấy dị vật gây tê</t>
  </si>
  <si>
    <t>931</t>
  </si>
  <si>
    <t>Nội soi sinh thiết vòm mũi họng gây mê</t>
  </si>
  <si>
    <t>932</t>
  </si>
  <si>
    <t>03C2.4.25</t>
  </si>
  <si>
    <t>Nội soi sinh thiết vòm mũi họng gây tê</t>
  </si>
  <si>
    <t>933</t>
  </si>
  <si>
    <t>03C2.4.37</t>
  </si>
  <si>
    <t>Nội soi Tai Mũi Họng</t>
  </si>
  <si>
    <t>Trường hợp chỉ nội soi Tai hoặc Mũi hoặc Họng thì thanh toán 40.000 đồng/ca.</t>
  </si>
  <si>
    <t>934</t>
  </si>
  <si>
    <t>03C2.4.9</t>
  </si>
  <si>
    <t>Nong vòi nhĩ</t>
  </si>
  <si>
    <t>935</t>
  </si>
  <si>
    <t>03C2.4.34</t>
  </si>
  <si>
    <t>Nong vòi nhĩ nội soi</t>
  </si>
  <si>
    <t>936</t>
  </si>
  <si>
    <t>03C2.4.66</t>
  </si>
  <si>
    <t>Phẫu thuật áp xe não do tai</t>
  </si>
  <si>
    <t>937</t>
  </si>
  <si>
    <t xml:space="preserve">Phẫu thuật cắt Amidan bằng dao điện </t>
  </si>
  <si>
    <t>Phẫu thuật cắt Amidan bằng dao plasma hoặc dao laser hoặc dao siêu âm.</t>
  </si>
  <si>
    <t>Đã bao gồm dao cắt.</t>
  </si>
  <si>
    <t>938</t>
  </si>
  <si>
    <t>Phẫu thuật cắt bán phần thanh quản trên nhẫn kiểu CHEP</t>
  </si>
  <si>
    <t>939</t>
  </si>
  <si>
    <t>03C2.4.61</t>
  </si>
  <si>
    <t>Phẫu thuật cắt bỏ u thành bên họng lan lên đáy sọ có kiểm soát bằng kính hiển vi và nội soi</t>
  </si>
  <si>
    <t>940</t>
  </si>
  <si>
    <t>03C2.4.67</t>
  </si>
  <si>
    <t>Phẫu thuật cắt bỏ ung thư Amidan hoặcthanh quản và nạo vét hạch cổ</t>
  </si>
  <si>
    <t>941</t>
  </si>
  <si>
    <t>03C2.4.68</t>
  </si>
  <si>
    <t>Phẫu thuật cắt bỏ ung thư lưỡi có tái tạo vạt cơ da</t>
  </si>
  <si>
    <t>942</t>
  </si>
  <si>
    <t>Phẫu thuật cắt Concha Bullosa cuốn mũi</t>
  </si>
  <si>
    <t>943</t>
  </si>
  <si>
    <t>Phẫu thuật cắt dây thanh bằng Laser</t>
  </si>
  <si>
    <t>944</t>
  </si>
  <si>
    <t>Phẫu thuật cắt tuyến dưới hàm</t>
  </si>
  <si>
    <t>945</t>
  </si>
  <si>
    <t>Phẫu thuật cắt tuyến mang tai có hoặc không bảo tồn dây VII</t>
  </si>
  <si>
    <t>946</t>
  </si>
  <si>
    <t>Phẫu thuật chấn thương khối mũi sàng</t>
  </si>
  <si>
    <t>947</t>
  </si>
  <si>
    <t>Phẫu thuật chấn thương xoang sàng - hàm</t>
  </si>
  <si>
    <t>948</t>
  </si>
  <si>
    <t>Phẫu thuật chỉnh hình sẹo hẹp thanh khí quản bằng đặt ống nong</t>
  </si>
  <si>
    <t>Chưa bao gồm chi phí mũi khoan.</t>
  </si>
  <si>
    <t>949</t>
  </si>
  <si>
    <t>03C2.4.52</t>
  </si>
  <si>
    <t>Phẫu thuật đỉnh xương đá</t>
  </si>
  <si>
    <t>950</t>
  </si>
  <si>
    <t>Phẫu thuật giảm áp dây VII</t>
  </si>
  <si>
    <t>951</t>
  </si>
  <si>
    <t>Phẫu thuật kết hợp xương trong chấn thương sọ mặt</t>
  </si>
  <si>
    <t>952</t>
  </si>
  <si>
    <t>03C2.4.69</t>
  </si>
  <si>
    <t xml:space="preserve">Phẫu thuật laser cắt ung thư thanh quản hạ họng </t>
  </si>
  <si>
    <t>Chưa bao gồm ống nội khí quản.</t>
  </si>
  <si>
    <t>953</t>
  </si>
  <si>
    <t>03C2.4.70</t>
  </si>
  <si>
    <t xml:space="preserve">Phẫu thuật Laser trong khối u vùng họng miệng </t>
  </si>
  <si>
    <t>954</t>
  </si>
  <si>
    <t>Phẫu thuật lấy đường rò luân nhĩ 1 bên, 2 bên</t>
  </si>
  <si>
    <t>955</t>
  </si>
  <si>
    <t>Phẫu thuật mở cạnh cổ dẫn lưu áp xe</t>
  </si>
  <si>
    <t>956</t>
  </si>
  <si>
    <t>Phẫu thuật mở cạnh mũi</t>
  </si>
  <si>
    <t>957</t>
  </si>
  <si>
    <t>Phẫu thuật nang rò giáp lưỡi</t>
  </si>
  <si>
    <t>958</t>
  </si>
  <si>
    <t>Phẫu thuật nạo V.A nội soi</t>
  </si>
  <si>
    <t>959</t>
  </si>
  <si>
    <t>03C2.4.71</t>
  </si>
  <si>
    <t xml:space="preserve">Phẫu thuật nạo vét hạch cổ, truyền hoá chất động mạch cảnh </t>
  </si>
  <si>
    <t>Chưa bao gồm hoá chất.</t>
  </si>
  <si>
    <t>960</t>
  </si>
  <si>
    <t>Phẫu thuật nội soi cầm máu mũi 1 bên, 2 bên</t>
  </si>
  <si>
    <t>Chưa bao gồm mũi Hummer và tay cắt.</t>
  </si>
  <si>
    <t>961</t>
  </si>
  <si>
    <t>03C2.4.60</t>
  </si>
  <si>
    <t xml:space="preserve">Phẫu thuật nội soi cắt bỏ khối u vùng mũi xoang </t>
  </si>
  <si>
    <t>Chưa bao gồm keo sinh học.</t>
  </si>
  <si>
    <t>962</t>
  </si>
  <si>
    <t>03C2.4.58</t>
  </si>
  <si>
    <t>Phẫu thuật nội soi cắt bỏ u mạch máu vùng đầu cổ</t>
  </si>
  <si>
    <t>963</t>
  </si>
  <si>
    <t>03C2.4.59</t>
  </si>
  <si>
    <t>Phẫu thuật nội soi cắt bỏ u xơ mạch vòm mũi họng</t>
  </si>
  <si>
    <t>964</t>
  </si>
  <si>
    <t>Phẫu thuật nội soi cắt dây thanh</t>
  </si>
  <si>
    <t>965</t>
  </si>
  <si>
    <t>Phẫu thuật nội soi cắt u hạ họng hoặc hố lưỡi thanh thiệt</t>
  </si>
  <si>
    <t>966</t>
  </si>
  <si>
    <t>03C2.4.27</t>
  </si>
  <si>
    <t>Phẫu thuật nội soi cắt u lành tính thanh quản (papilloma, kén hơi thanh quản…)</t>
  </si>
  <si>
    <t>967</t>
  </si>
  <si>
    <t>Phẫu thuật nội soi cắt u máu hạ họng - thanh quản bằng dao siêu âm</t>
  </si>
  <si>
    <t>Đã bao gồm dao siêu âm</t>
  </si>
  <si>
    <t>968</t>
  </si>
  <si>
    <t>03C2.4.73</t>
  </si>
  <si>
    <t>Phẫu thuật nội soi cắt u nhú đảo ngược vùng mũi xoang</t>
  </si>
  <si>
    <t>969</t>
  </si>
  <si>
    <t xml:space="preserve">Phẫu thuật nội soi chỉnh hình cuốn mũi dưới </t>
  </si>
  <si>
    <t>970</t>
  </si>
  <si>
    <t>Phẫu thuật nội soi chỉnh hình vách ngăn mũi</t>
  </si>
  <si>
    <t>971</t>
  </si>
  <si>
    <t>Phẫu thuật nội soi đặt ống thông khí màng nhĩ 1 bên, 2 bên</t>
  </si>
  <si>
    <t>972</t>
  </si>
  <si>
    <t>Phẫu thuật nội soi giảm áp ổ mắt</t>
  </si>
  <si>
    <t>973</t>
  </si>
  <si>
    <t>03C2.4.49</t>
  </si>
  <si>
    <t>Phẫu thuật nội soi lấy u hoặcđiều trị rò dịch não tuỷ, thoát vị nền sọ</t>
  </si>
  <si>
    <t>974</t>
  </si>
  <si>
    <t>Phẫu thuật nội soi mở các xoang sàng, hàm, trán, bướm</t>
  </si>
  <si>
    <t>975</t>
  </si>
  <si>
    <t>Phẫu thuật nội soi mở dẫn lưu hoặc cắt bỏ u nhày xoang</t>
  </si>
  <si>
    <t>976</t>
  </si>
  <si>
    <t>03C2.4.72</t>
  </si>
  <si>
    <t>Phẫu thuật nội soi mở khe giữa, nạo sàng, ngách trán, xoang bướm</t>
  </si>
  <si>
    <t>977</t>
  </si>
  <si>
    <t>Phẫu thuật nội soi nạo VA bằng dao Plasma</t>
  </si>
  <si>
    <t>Đã bao gồm dao plasma</t>
  </si>
  <si>
    <t>978</t>
  </si>
  <si>
    <t>03C2.4.26</t>
  </si>
  <si>
    <t xml:space="preserve">Phẫu thuật nội soi vi phẫu thanh quản cắt u nang hoặc polype hoặc hạt xơ hoặc u hạt dây thanh </t>
  </si>
  <si>
    <t>979</t>
  </si>
  <si>
    <t>03C2.4.63</t>
  </si>
  <si>
    <t>Phẫu thuật phục hồi, tái tạo dây thần kinh VII</t>
  </si>
  <si>
    <t>980</t>
  </si>
  <si>
    <t>Phẫu thuật rò xoang lê</t>
  </si>
  <si>
    <t>981</t>
  </si>
  <si>
    <t>03C2.4.53</t>
  </si>
  <si>
    <t xml:space="preserve">Phẫu thuật tái tạo hệ thống truyền âm </t>
  </si>
  <si>
    <t>Chưa bao gồm keo sinh học, xương con để thay thế/Prothese.</t>
  </si>
  <si>
    <t>Chưa bao gồm keo sinh học, xương con để thay thế hoặc Prothese.</t>
  </si>
  <si>
    <t>982</t>
  </si>
  <si>
    <t>03C2.4.62</t>
  </si>
  <si>
    <t>Phẫu thuật tái tạo vùng đầu cổ mặt bằng vạt da cơ xương</t>
  </si>
  <si>
    <t>983</t>
  </si>
  <si>
    <t>03C2.4.51</t>
  </si>
  <si>
    <t>Phẫu thuật tai trong hoặc u dây thần kinh VII hoặc u dây thần kinh VIII</t>
  </si>
  <si>
    <t>984</t>
  </si>
  <si>
    <t xml:space="preserve">Phẫu thuật tạo hình tai giữa </t>
  </si>
  <si>
    <t>985</t>
  </si>
  <si>
    <t>Phẫu thuật tạo hình tháp mũi bằng vật liệu ghép tự thân</t>
  </si>
  <si>
    <t>986</t>
  </si>
  <si>
    <t>Phẫu thuật thay thế xương bàn đạp</t>
  </si>
  <si>
    <t>987</t>
  </si>
  <si>
    <t>Phẫu thuật tiệt căn xương chũm</t>
  </si>
  <si>
    <t>988</t>
  </si>
  <si>
    <t>Phẫu thuật xử trí chảy máu sau cắt Amygdale (gây mê)</t>
  </si>
  <si>
    <t>989</t>
  </si>
  <si>
    <t>03C2.4.16</t>
  </si>
  <si>
    <t>Rửa tai, rửa mũi, xông họng</t>
  </si>
  <si>
    <t>990</t>
  </si>
  <si>
    <t>03C2.4.28</t>
  </si>
  <si>
    <t>Soi thanh khí phế quản bằng ống mềm</t>
  </si>
  <si>
    <t>991</t>
  </si>
  <si>
    <t>03C2.4.29</t>
  </si>
  <si>
    <t>Soi thực quản bằng ống mềm</t>
  </si>
  <si>
    <t>992</t>
  </si>
  <si>
    <t>03C2.4.8</t>
  </si>
  <si>
    <t>Thông vòi nhĩ</t>
  </si>
  <si>
    <t>993</t>
  </si>
  <si>
    <t>03C2.4.33</t>
  </si>
  <si>
    <t>Thông vòi nhĩ nội soi</t>
  </si>
  <si>
    <t>994</t>
  </si>
  <si>
    <t>03C2.4.7</t>
  </si>
  <si>
    <t>Trích màng nhĩ</t>
  </si>
  <si>
    <t>995</t>
  </si>
  <si>
    <t>04C3.4.248</t>
  </si>
  <si>
    <t>Trích rạch apxe Amiđan (gây mê)</t>
  </si>
  <si>
    <t>996</t>
  </si>
  <si>
    <t>04C3.4.249</t>
  </si>
  <si>
    <t>Trích rạch apxe thành sau họng (gây mê)</t>
  </si>
  <si>
    <t>997</t>
  </si>
  <si>
    <t>Vá nhĩ đơn thuần</t>
  </si>
  <si>
    <t>998</t>
  </si>
  <si>
    <t>Phẫu thuật nội soi đóng lỗ rò xoang lê bằng laser hoặc nhiệt</t>
  </si>
  <si>
    <t>999</t>
  </si>
  <si>
    <t>1000</t>
  </si>
  <si>
    <t>1001</t>
  </si>
  <si>
    <t>1002</t>
  </si>
  <si>
    <t>1003</t>
  </si>
  <si>
    <t>1004</t>
  </si>
  <si>
    <t>1005</t>
  </si>
  <si>
    <t>1006</t>
  </si>
  <si>
    <t>IX</t>
  </si>
  <si>
    <t xml:space="preserve"> RĂNG - HÀM - MẶT </t>
  </si>
  <si>
    <t>Các kỹ thuật về răng, miệng</t>
  </si>
  <si>
    <t>1007</t>
  </si>
  <si>
    <t>03C2.5.1.3</t>
  </si>
  <si>
    <t xml:space="preserve">Cắt lợi trùm </t>
  </si>
  <si>
    <t>1008</t>
  </si>
  <si>
    <t>03C2.5.2.6</t>
  </si>
  <si>
    <t>Chụp thép làm sẵn</t>
  </si>
  <si>
    <t>1009</t>
  </si>
  <si>
    <t>03C2.5.1.6</t>
  </si>
  <si>
    <t>Cố định tạm thời gẫy xương hàm (buộc chỉ thép, băng cố định)</t>
  </si>
  <si>
    <t>Điều trị răng</t>
  </si>
  <si>
    <t>1010</t>
  </si>
  <si>
    <t>03C2.5.2.3</t>
  </si>
  <si>
    <t xml:space="preserve">Điều trị răng sữa viêm tuỷ có hồi phục </t>
  </si>
  <si>
    <t>1011</t>
  </si>
  <si>
    <t>03C2.5.2.13</t>
  </si>
  <si>
    <t>Điều trị tuỷ lại</t>
  </si>
  <si>
    <t>1012</t>
  </si>
  <si>
    <t>03C2.5.2.10</t>
  </si>
  <si>
    <t>Điều trị tuỷ răng số  4, 5</t>
  </si>
  <si>
    <t>1013</t>
  </si>
  <si>
    <t>03C2.5.2.11</t>
  </si>
  <si>
    <t>Điều trị tuỷ răng số  6,7 hàm dưới</t>
  </si>
  <si>
    <t>1014</t>
  </si>
  <si>
    <t>03C2.5.2.9</t>
  </si>
  <si>
    <t>Điều trị tuỷ răng số 1, 2, 3</t>
  </si>
  <si>
    <t>1015</t>
  </si>
  <si>
    <t>03C2.5.2.12</t>
  </si>
  <si>
    <t>Điều trị tuỷ răng số 6,7 hàm trên</t>
  </si>
  <si>
    <t>1016</t>
  </si>
  <si>
    <t>03C2.5.2.4</t>
  </si>
  <si>
    <t>Điều trị tuỷ răng sữa một chân</t>
  </si>
  <si>
    <t>1017</t>
  </si>
  <si>
    <t>03C2.5.2.5</t>
  </si>
  <si>
    <t>Điều trị tuỷ răng sữa nhiều chân</t>
  </si>
  <si>
    <t>1018</t>
  </si>
  <si>
    <t>03C2.5.2.14</t>
  </si>
  <si>
    <t>Hàn composite cổ răng</t>
  </si>
  <si>
    <t>1019</t>
  </si>
  <si>
    <t>03C2.5.2.1</t>
  </si>
  <si>
    <t xml:space="preserve">Hàn răng sữa sâu ngà </t>
  </si>
  <si>
    <t>1020</t>
  </si>
  <si>
    <t>04C3.5.1.260</t>
  </si>
  <si>
    <t xml:space="preserve">Lấy cao răng và đánh bóng hai hàm </t>
  </si>
  <si>
    <t>1021</t>
  </si>
  <si>
    <t>04C3.5.1.259</t>
  </si>
  <si>
    <t xml:space="preserve">Lấy cao răng và đánh bóng một vùng hoặc một hàm </t>
  </si>
  <si>
    <t>1022</t>
  </si>
  <si>
    <t>03C2.5.1.11</t>
  </si>
  <si>
    <t>Nắn trật khớp thái dương hàm</t>
  </si>
  <si>
    <t>1023</t>
  </si>
  <si>
    <t>03C2.5.1.10</t>
  </si>
  <si>
    <t>Nạo túi lợi 1 sextant</t>
  </si>
  <si>
    <t>1024</t>
  </si>
  <si>
    <t>03C2.5.1.7</t>
  </si>
  <si>
    <t>Nhổ chân răng</t>
  </si>
  <si>
    <t>1025</t>
  </si>
  <si>
    <t>03C2.5.1.1</t>
  </si>
  <si>
    <t>Nhổ răng đơn giản</t>
  </si>
  <si>
    <t>1026</t>
  </si>
  <si>
    <t>03C2.5.1.2</t>
  </si>
  <si>
    <t>Nhổ răng khó</t>
  </si>
  <si>
    <t>1027</t>
  </si>
  <si>
    <t>04C3.5.1.257</t>
  </si>
  <si>
    <t xml:space="preserve">Nhổ răng số 8 bình thường </t>
  </si>
  <si>
    <t>1028</t>
  </si>
  <si>
    <t>04C3.5.1.258</t>
  </si>
  <si>
    <t xml:space="preserve">Nhổ răng số 8 có biến chứng khít hàm </t>
  </si>
  <si>
    <t>1029</t>
  </si>
  <si>
    <t>04C3.5.1.256</t>
  </si>
  <si>
    <t xml:space="preserve">Nhổ răng sữa hoặcchân răng sữa </t>
  </si>
  <si>
    <t>1030</t>
  </si>
  <si>
    <t>03C2.5.2.16</t>
  </si>
  <si>
    <t>Phục hồi thân răng có chốt</t>
  </si>
  <si>
    <t>1031</t>
  </si>
  <si>
    <t>03C2.5.2.7</t>
  </si>
  <si>
    <t>Răng sâu ngà</t>
  </si>
  <si>
    <t>1032</t>
  </si>
  <si>
    <t>03C2.5.2.8</t>
  </si>
  <si>
    <t>Răng viêm tuỷ hồi phục</t>
  </si>
  <si>
    <t>1033</t>
  </si>
  <si>
    <t>04C3.5.1.261</t>
  </si>
  <si>
    <t xml:space="preserve">Rửa chấm thuốc điều trị viêm loét niêm mạc (1 lần) </t>
  </si>
  <si>
    <t>1034</t>
  </si>
  <si>
    <t>03C2.5.6.2</t>
  </si>
  <si>
    <t xml:space="preserve">Sửa hàm </t>
  </si>
  <si>
    <t>1035</t>
  </si>
  <si>
    <t>03C2.5.2.2</t>
  </si>
  <si>
    <t>Trám bít hố rãnh</t>
  </si>
  <si>
    <t>Các phẫu thuật hàm mặt</t>
  </si>
  <si>
    <t>1036</t>
  </si>
  <si>
    <t>03C2.5.1.16</t>
  </si>
  <si>
    <t>Phẫu thuật nhổ răng lạc chỗ</t>
  </si>
  <si>
    <t>1037</t>
  </si>
  <si>
    <t>03C2.5.1.24</t>
  </si>
  <si>
    <t xml:space="preserve">Phẫu thuật ghép xương và màng tái tạo mô có hướng dẫn </t>
  </si>
  <si>
    <t>Chưa bao gồm màng tái tạo mô và xương nhân tạo.</t>
  </si>
  <si>
    <t>Chưa bao gồm màng tái tạo mô và xương nhân tạo hoặc sản phẩm sinh học thay thế xương.</t>
  </si>
  <si>
    <t>1038</t>
  </si>
  <si>
    <t>03C2.5.1.22</t>
  </si>
  <si>
    <t>Phẫu thuật lật vạt, nạo xương ổ răng 1 vùng</t>
  </si>
  <si>
    <t>1039</t>
  </si>
  <si>
    <t>03C2.5.1.23</t>
  </si>
  <si>
    <t>Cắt u lợi đường kính từ 2cm trở lên</t>
  </si>
  <si>
    <t>1040</t>
  </si>
  <si>
    <t>03C2.5.1.18</t>
  </si>
  <si>
    <t>Cắt u lợi, lợi xơ để làm hàm giả</t>
  </si>
  <si>
    <t>1041</t>
  </si>
  <si>
    <t>03C2.5.1.19</t>
  </si>
  <si>
    <t>Cắt, tạo hình phanh môi, phanh má hoặc lưỡi (không gây mê)</t>
  </si>
  <si>
    <t>1042</t>
  </si>
  <si>
    <t>03C2.5.1.20</t>
  </si>
  <si>
    <t>Cắm và cố định lại một răng bật khỏi huyệt ổ răng</t>
  </si>
  <si>
    <t>1043</t>
  </si>
  <si>
    <t>03C2.5.1.14</t>
  </si>
  <si>
    <t>Lấy sỏi ống Wharton</t>
  </si>
  <si>
    <t>1044</t>
  </si>
  <si>
    <t>03C2.5.1.12</t>
  </si>
  <si>
    <t>Cắt u da đầu lành, đường kính dưới 5 cm</t>
  </si>
  <si>
    <t>1045</t>
  </si>
  <si>
    <t>03C2.5.1.13</t>
  </si>
  <si>
    <t>Cắt u da đầu lành, đường kính từ 5 cm trở lên</t>
  </si>
  <si>
    <t>1046</t>
  </si>
  <si>
    <t>03C2.5.7.44</t>
  </si>
  <si>
    <t>Cắt bỏ nang sàn miệng</t>
  </si>
  <si>
    <t>1047</t>
  </si>
  <si>
    <t>03C2.5.7.35</t>
  </si>
  <si>
    <t>Cắt nang xương hàm từ 2-5cm</t>
  </si>
  <si>
    <t>1048</t>
  </si>
  <si>
    <t>03C2.5.7.33</t>
  </si>
  <si>
    <t>Cắt u nang giáp móng</t>
  </si>
  <si>
    <t>1049</t>
  </si>
  <si>
    <t>03C2.5.7.48</t>
  </si>
  <si>
    <t>Cắt u nhỏ lành tính phần mềm vùng hàm mặt (gây mê nội khí quản)</t>
  </si>
  <si>
    <t>1050</t>
  </si>
  <si>
    <t>Điều trị đóng cuống răng</t>
  </si>
  <si>
    <t>1051</t>
  </si>
  <si>
    <t>Điều trị sâu răng sớm bằng Fluor</t>
  </si>
  <si>
    <t>1052</t>
  </si>
  <si>
    <t>03C2.5.7.39</t>
  </si>
  <si>
    <t>Ghép da rời mỗi chiều trên 5cm</t>
  </si>
  <si>
    <t>1053</t>
  </si>
  <si>
    <t>03C2.5.7.50</t>
  </si>
  <si>
    <t>Nắn sai khớp thái dương hàm đến muộn</t>
  </si>
  <si>
    <t>1054</t>
  </si>
  <si>
    <t>03C2.5.7.46</t>
  </si>
  <si>
    <t>Phẫu thuật cắt dây thần kinh V ngoại biên</t>
  </si>
  <si>
    <t>1055</t>
  </si>
  <si>
    <t>03C2.5.7.3</t>
  </si>
  <si>
    <t>Phẫu thuật cắt đoạn xương hàm dưới do bệnh lý và tái tạo bằng nẹp vít (1 bên)</t>
  </si>
  <si>
    <t>1056</t>
  </si>
  <si>
    <t>03C2.5.7.4</t>
  </si>
  <si>
    <t xml:space="preserve">Phẫu thuật cắt đoạn xương hàm dưới do bệnh lý và tái tạo bằng xương, sụn tự thân (1 bên) và cố định bằng nẹp vít </t>
  </si>
  <si>
    <t>1057</t>
  </si>
  <si>
    <t>03C2.5.7.6</t>
  </si>
  <si>
    <t xml:space="preserve">Phẫu thuật cắt đoạn xương hàm trên do bệnh lý và tái tạo bằng hàm đúc titan, sứ, composite cao cấp </t>
  </si>
  <si>
    <t>1058</t>
  </si>
  <si>
    <t>03C2.5.7.12</t>
  </si>
  <si>
    <t xml:space="preserve">Phẫu thuật cắt tuyến mang tai bảo tồn dây thần kinh VII có sử dụng máy dò thần kinh </t>
  </si>
  <si>
    <t>Chưa bao gồm máy dò thần kinh.</t>
  </si>
  <si>
    <t>1059</t>
  </si>
  <si>
    <t>03C2.5.7.16</t>
  </si>
  <si>
    <t>Phẫu thuật cắt u bạch mạch lớn vùng hàm mặt</t>
  </si>
  <si>
    <t>1060</t>
  </si>
  <si>
    <t>03C2.5.7.26</t>
  </si>
  <si>
    <t xml:space="preserve">Phẫu thuật cắt u lành tính tuyến dưới hàm </t>
  </si>
  <si>
    <t>1061</t>
  </si>
  <si>
    <t>03C2.5.7.15</t>
  </si>
  <si>
    <t>Phẫu thuật cắt u máu lớn vùng hàm mặt</t>
  </si>
  <si>
    <t>1062</t>
  </si>
  <si>
    <t>03C2.5.7.37</t>
  </si>
  <si>
    <t>Phẫu thuật cắt ung thư xương hàm dưới, nạo vét hạch</t>
  </si>
  <si>
    <t>1063</t>
  </si>
  <si>
    <t>03C2.5.7.36</t>
  </si>
  <si>
    <t>Phẫu thuật cắt ung thư xương hàm trên, nạo vét hạch</t>
  </si>
  <si>
    <t>1064</t>
  </si>
  <si>
    <t>03C2.5.7.2</t>
  </si>
  <si>
    <t>Phẫu thuật cắt xương hàm trên hoặchàm dưới, điều trị lệch khớp cắn và kết hợp xương bằng nẹp vít</t>
  </si>
  <si>
    <t>1065</t>
  </si>
  <si>
    <t>03C2.5.7.17</t>
  </si>
  <si>
    <t xml:space="preserve">Phẫu thuật đa chấn thương vùng hàm mặt </t>
  </si>
  <si>
    <t>Chưa bao gồm nẹp, vít.</t>
  </si>
  <si>
    <t>1066</t>
  </si>
  <si>
    <t>03C2.5.7.24</t>
  </si>
  <si>
    <t xml:space="preserve">Phẫu thuật điều trị gãy gò má cung tiếp 2 bên  </t>
  </si>
  <si>
    <t>1067</t>
  </si>
  <si>
    <t>03C2.5.7.23</t>
  </si>
  <si>
    <t xml:space="preserve">Phẫu thuật điều trị gãy lồi cầu </t>
  </si>
  <si>
    <t>1068</t>
  </si>
  <si>
    <t>03C2.5.7.22</t>
  </si>
  <si>
    <t xml:space="preserve">Phẫu thuật điều trị gãy xương hàm dưới </t>
  </si>
  <si>
    <t>1069</t>
  </si>
  <si>
    <t>03C2.5.7.25</t>
  </si>
  <si>
    <t xml:space="preserve">Phẫu thuật điều trị gãy xương hàm trên </t>
  </si>
  <si>
    <t>1070</t>
  </si>
  <si>
    <t>03C2.5.7.41</t>
  </si>
  <si>
    <t>Phẫu thuật điều trị viêm nhiễm toả lan, áp xe vùng hàm mặt</t>
  </si>
  <si>
    <t>1071</t>
  </si>
  <si>
    <t>03C2.5.7.10</t>
  </si>
  <si>
    <t xml:space="preserve">Phẫu thuật dính khớp thái dương hàm 1 bên và tái tạo bằng khớp đúc titan </t>
  </si>
  <si>
    <t>Chưa bao gồm nẹp có lồi cầu bằng titan và vít thay thế.</t>
  </si>
  <si>
    <t>1072</t>
  </si>
  <si>
    <t>03C2.5.7.8</t>
  </si>
  <si>
    <t xml:space="preserve">Phẫu thuật dính khớp thái dương hàm 1 bên và tái tạo bằng sụn, xương tự thân </t>
  </si>
  <si>
    <t>1073</t>
  </si>
  <si>
    <t>03C2.5.7.11</t>
  </si>
  <si>
    <t xml:space="preserve">Phẫu thuật dính khớp thái dương hàm 2 bên và tái tạo bằng khớp đúc titan </t>
  </si>
  <si>
    <t>Chưa bao gồm nẹp có lồi cầu bằng titan và vít.</t>
  </si>
  <si>
    <t>1074</t>
  </si>
  <si>
    <t>03C2.5.7.9</t>
  </si>
  <si>
    <t xml:space="preserve">Phẫu thuật dính khớp thái dương hàm 2 bên và tái tạo bằng sụn, xương tự thân </t>
  </si>
  <si>
    <t>1075</t>
  </si>
  <si>
    <t>03C2.5.7.19</t>
  </si>
  <si>
    <t xml:space="preserve">Phẫu thuật ghép xương ổ răng trên bệnh nhân khe hở môi, vòm miệng </t>
  </si>
  <si>
    <t>Chưa bao gồm xương.</t>
  </si>
  <si>
    <t>1076</t>
  </si>
  <si>
    <t>03C2.5.7.42</t>
  </si>
  <si>
    <t>Phẫu thuật khâu phục hồi vết thương phần mềm vùng hàm mặt, có tổn thương tuyến, mạch, thần kinh.</t>
  </si>
  <si>
    <t>1077</t>
  </si>
  <si>
    <t>03C2.5.7.13</t>
  </si>
  <si>
    <t>Phẫu thuật khuyết hổng lớn vùng hàm mặt bằng vạt da cơ</t>
  </si>
  <si>
    <t>1078</t>
  </si>
  <si>
    <t>03C2.5.7.14</t>
  </si>
  <si>
    <t>Phẫu thuật khuyết hổng lớn vùng hàm mặt bằng vi phẫu thuật</t>
  </si>
  <si>
    <t>1079</t>
  </si>
  <si>
    <t>Phẫu thuật lấy dị vật vùng hàm mặt</t>
  </si>
  <si>
    <t>1080</t>
  </si>
  <si>
    <t>03C2.5.7.52</t>
  </si>
  <si>
    <t>Phẫu thuật lấy răng ngầm trong xương</t>
  </si>
  <si>
    <t>1081</t>
  </si>
  <si>
    <t>03C2.5.7.45</t>
  </si>
  <si>
    <t>Phẫu thuật mở xoang lấy răng ngầm</t>
  </si>
  <si>
    <t>1082</t>
  </si>
  <si>
    <t>03C2.5.7.18</t>
  </si>
  <si>
    <t xml:space="preserve">Phẫu thuật mở xương, điều trị lệch lạc xương hàm, khớp cắn </t>
  </si>
  <si>
    <t>1083</t>
  </si>
  <si>
    <t>03C2.5.7.38</t>
  </si>
  <si>
    <t>Phẫu thuật tạo hình khe hở chéo mặt</t>
  </si>
  <si>
    <t>1084</t>
  </si>
  <si>
    <t>03C2.5.7.30</t>
  </si>
  <si>
    <t>Phẫu thuật tạo hình khe hở vòm miệng</t>
  </si>
  <si>
    <t>1085</t>
  </si>
  <si>
    <t>03C2.5.7.31</t>
  </si>
  <si>
    <t>Phẫu thuật tạo hình khe hở vòm miệng tạo vạt thành hầu</t>
  </si>
  <si>
    <t>1086</t>
  </si>
  <si>
    <t>03C2.5.7.29</t>
  </si>
  <si>
    <t>Phẫu thuật tạo hình môi hai bên</t>
  </si>
  <si>
    <t>1087</t>
  </si>
  <si>
    <t>03C2.5.7.28</t>
  </si>
  <si>
    <t>Phẫu thuật tạo hình môi một bên</t>
  </si>
  <si>
    <t>1088</t>
  </si>
  <si>
    <t>03C2.5.7.47</t>
  </si>
  <si>
    <t>Phẫu thuật tạo hình phanh môi hoặc phanh má hoặc phanh lưỡi bám thấp (gây mê nội khí quản)</t>
  </si>
  <si>
    <t>1089</t>
  </si>
  <si>
    <t>Phẫu thuật tháo nẹp vít sau kết hợp xương hai bên</t>
  </si>
  <si>
    <t>1090</t>
  </si>
  <si>
    <t>Phẫu thuật tháo nẹp vít sau kết hợp xương lồi cầu</t>
  </si>
  <si>
    <t>1091</t>
  </si>
  <si>
    <t>Phẫu thuật tháo nẹp vít sau kết hợp xương một bên</t>
  </si>
  <si>
    <t>1092</t>
  </si>
  <si>
    <t>03C2.5.7.1</t>
  </si>
  <si>
    <t>Sử dụng nẹp có lồi cầu trong phục hồi sau cắt đoạn xương hàm dưới</t>
  </si>
  <si>
    <t>Chưa bao gồm nẹp có lồi cầu và vít thay thế.</t>
  </si>
  <si>
    <t>1093</t>
  </si>
  <si>
    <t>03C2.5.7.49</t>
  </si>
  <si>
    <t>Tiêm xơ điều trị u máu phần mềm và xương vùng hàm mặt</t>
  </si>
  <si>
    <t>1094</t>
  </si>
  <si>
    <t>1095</t>
  </si>
  <si>
    <t>1096</t>
  </si>
  <si>
    <t>1097</t>
  </si>
  <si>
    <t>1098</t>
  </si>
  <si>
    <t>1099</t>
  </si>
  <si>
    <t>1100</t>
  </si>
  <si>
    <t>1101</t>
  </si>
  <si>
    <t>X</t>
  </si>
  <si>
    <t>BỎNG</t>
  </si>
  <si>
    <t>1102</t>
  </si>
  <si>
    <t>Cắt bỏ hoại tử tiếp tuyến bỏng sâu dưới 5% diện tích cơ thể ở người lớn, dưới 3% diện tích cơ thể ở trẻ em</t>
  </si>
  <si>
    <t>1103</t>
  </si>
  <si>
    <t>Cắt bỏ hoại tử tiếp tuyến bỏng sâu trên 10% diện tích cơ thể ở người lớn</t>
  </si>
  <si>
    <t>1104</t>
  </si>
  <si>
    <t>Cắt bỏ hoại tử tiếp tuyến bỏng sâu từ 3% - 5% diện tích cơ thể ở trẻ em</t>
  </si>
  <si>
    <t>1105</t>
  </si>
  <si>
    <t>Cắt bỏ hoại tử tiếp tuyến bỏng sâu từ 5% - 10% diện tích cơ thể ở người lớn, trên 5% diện tích cơ thể ở trẻ em</t>
  </si>
  <si>
    <t>1106</t>
  </si>
  <si>
    <t>Cắt bỏ hoại tử toàn lớp bỏng sâu dưới 3% diện tích cơ thể ở người lớn, dưới 1% diện tích cơ thể ở trẻ em</t>
  </si>
  <si>
    <t>1107</t>
  </si>
  <si>
    <t>Cắt bỏ hoại tử toàn lớp bỏng sâu trên 5% diện tích cơ thể ở người lớn</t>
  </si>
  <si>
    <t>1108</t>
  </si>
  <si>
    <t>Cắt bỏ hoại tử toàn lớp bỏng sâu từ 1% - 3% diện tích cơ thể ở trẻ em</t>
  </si>
  <si>
    <t>1109</t>
  </si>
  <si>
    <t>Cắt bỏ hoại tử toàn lớp bỏng sâu từ 3% - 5% diện tích cơ thể ở người lớn, trên 3% diện tích cơ thể ở  trẻ em</t>
  </si>
  <si>
    <t>1110</t>
  </si>
  <si>
    <t>Cắt hoại tử toàn lớp – khâu kín ≥ 3% diện tích cơ thể ở người lớn, ≥ 1% diện tích cơ thể ở trẻ em</t>
  </si>
  <si>
    <t>1111</t>
  </si>
  <si>
    <t>Cắt hoại tử toàn lớp – khâu kín dưới 3% diện tích cơ thể ở người lớn, dưới 1% diện tích cơ thể ở trẻ em</t>
  </si>
  <si>
    <t>1112</t>
  </si>
  <si>
    <t>Cắt lọc mô hoại tử vết thương mạn tính bằng dao thủy lực (chưa tính vật tư dao)</t>
  </si>
  <si>
    <t>1113</t>
  </si>
  <si>
    <t>Cắt sẹo ghép da mảnh trung bình</t>
  </si>
  <si>
    <t>1114</t>
  </si>
  <si>
    <t>Cắt sẹo khâu kín</t>
  </si>
  <si>
    <t>1115</t>
  </si>
  <si>
    <t>03C2.6.11</t>
  </si>
  <si>
    <t>Chẩn đoán độ sâu bỏng bằng máy siêu âm doppler</t>
  </si>
  <si>
    <t>1116</t>
  </si>
  <si>
    <t>03C2.6.15</t>
  </si>
  <si>
    <t>Điều trị bằng ôxy cao áp</t>
  </si>
  <si>
    <t>1117</t>
  </si>
  <si>
    <t>03C2.6.14</t>
  </si>
  <si>
    <t xml:space="preserve">Điều trị vết thương bỏng bằng màng nuôi cấy nguyên bào sợi (hoặc tế bào sừng) </t>
  </si>
  <si>
    <t>1118</t>
  </si>
  <si>
    <t>Ghép da đồng loại ≥ 10%  diện tích cơ thể (chưa gồm mảnh da ghép)</t>
  </si>
  <si>
    <t>1119</t>
  </si>
  <si>
    <t>Ghép da đồng loại dưới  10% diện tích cơ thể (chưa gồm mảnh da ghép)</t>
  </si>
  <si>
    <t>1120</t>
  </si>
  <si>
    <t>Ghép da tự thân mảnh lớn dưới 5% diện tích cơ thể ở người lớn, dưới 3% diện tích cơ thể ở trẻ em</t>
  </si>
  <si>
    <t>1121</t>
  </si>
  <si>
    <t>Ghép da tự thân mảnh lớn trên 10% diện tích cơ thể ở người lớn</t>
  </si>
  <si>
    <t>1122</t>
  </si>
  <si>
    <t>Ghép da tự thân mảnh lớn từ 3% -  5% diện tích cơ thể ở trẻ em</t>
  </si>
  <si>
    <t>1123</t>
  </si>
  <si>
    <t>Ghép da tự thân mảnh lớn từ 5% - 10% diện tích cơ thể ở người lớn, trên 5% diện tích cơ thể ở trẻ em</t>
  </si>
  <si>
    <t>1124</t>
  </si>
  <si>
    <t>Ghép da tự thân mảnh siêu nhỏ (micro skin graft)  ≥ 10% diện tích cơ thể ở người lớn,  ≥ 5% diện tích cơ thể ở trẻ em</t>
  </si>
  <si>
    <t>1125</t>
  </si>
  <si>
    <t>Ghép da tự thân mảnh siêu nhỏ (micro skin graft) dưới 10% diện tích cơ thể ở người lớn, dưới 5% diện tích cơ thể ở trẻ em</t>
  </si>
  <si>
    <t>1126</t>
  </si>
  <si>
    <t>Ghép da tự thân mắt lưới (mesh graft)</t>
  </si>
  <si>
    <t>1127</t>
  </si>
  <si>
    <t>Ghép da tự thân phối hợp kiểu hai lớp (sandwich)</t>
  </si>
  <si>
    <t>1128</t>
  </si>
  <si>
    <t>Ghép da tự thân tem thư (post stam graft)  ≥ 10% diện tích cơ thể ở người lớn</t>
  </si>
  <si>
    <t>1129</t>
  </si>
  <si>
    <t>Ghép da tự thân tem thư (post stam graft) dưới 10% diện tích cơ thể ở người lớn, ≥ 5% diện tích cơ thể ở trẻ em</t>
  </si>
  <si>
    <t>1130</t>
  </si>
  <si>
    <t>Ghép da tự thân tem thư (post stam graft) dưới 5% diện tích cơ thể ở trẻ em</t>
  </si>
  <si>
    <t>1131</t>
  </si>
  <si>
    <t>Ghép da tự thân xen kẽ (molem-jackson)  ≥ 10% diện tích cơ thể ở người lớn</t>
  </si>
  <si>
    <t>1132</t>
  </si>
  <si>
    <t>Ghép da tự thân xen kẽ (molem-jackson) ở trẻ em, dưới 10% diện tích cơ thể ở người lớn</t>
  </si>
  <si>
    <t>1133</t>
  </si>
  <si>
    <t>03C2.6.10</t>
  </si>
  <si>
    <t xml:space="preserve">Ghép màng tế bào nuôi cấy trong điều trị bỏng </t>
  </si>
  <si>
    <t>Chưa bao gồm màng nuôi; màng nuôi sẽ tính theo chi phí thực tế.</t>
  </si>
  <si>
    <t>1134</t>
  </si>
  <si>
    <t>Kỹ thuật ghép khối mỡ tự thân điều trị vết thương mạn tính</t>
  </si>
  <si>
    <t>1135</t>
  </si>
  <si>
    <t>Kỹ thuật giãn da (expander) điều trị sẹo</t>
  </si>
  <si>
    <t>1136</t>
  </si>
  <si>
    <t>Kỹ thuật tạo vạt da có cuống mạch liền điều trị vết thương, sẹo</t>
  </si>
  <si>
    <t>1137</t>
  </si>
  <si>
    <t>Kỹ thuật tạo vạt da tại chỗ điều trị vết thương, vết bỏng và di chứng</t>
  </si>
  <si>
    <t>1138</t>
  </si>
  <si>
    <t>Kỹ thuật tiêm huyết tương giàu tiểu cầu điều trị vết thương mạn tính (chưa tính huyết tương)</t>
  </si>
  <si>
    <t>1139</t>
  </si>
  <si>
    <t>Kỹ thuật vi phẫu nối bạch mạch- tĩnh mạch điều trị phù do tắc bạch mạch</t>
  </si>
  <si>
    <t>1140</t>
  </si>
  <si>
    <t>Lấy bỏ sụn viêm hoại tử trong bỏng vành tai</t>
  </si>
  <si>
    <t>1141</t>
  </si>
  <si>
    <t>Phẫu thuật chuyển vạt da phức tạp có nối mạch vi phẫu điều trị vết thương, vết bỏng và sẹo</t>
  </si>
  <si>
    <t>1142</t>
  </si>
  <si>
    <t>Phẫu thuật ghép da dày tự thân kiểu wolf- krause ≥ điều trị bỏng sâu, điều trị sẹo</t>
  </si>
  <si>
    <t>1143</t>
  </si>
  <si>
    <t>Phẫu thuật khoan đục xương, lấy bỏ xương chết trong điều trị bỏng sâu</t>
  </si>
  <si>
    <t>1144</t>
  </si>
  <si>
    <t>Phẫu thuật loại bỏ hoại tử ổ loét vết thương mạn tính</t>
  </si>
  <si>
    <t>1145</t>
  </si>
  <si>
    <t>03C2.6.3</t>
  </si>
  <si>
    <t>Sử dụng giường khí hóa lỏng điều trị bỏng nặng (01 ngày)</t>
  </si>
  <si>
    <t>Tắm điều trị bệnh nhân bỏng (gây tê)</t>
  </si>
  <si>
    <t>1146</t>
  </si>
  <si>
    <t>Tắm điều trị bệnh nhân hồi sức, cấp cứu bỏng (gây mê)</t>
  </si>
  <si>
    <t>1147</t>
  </si>
  <si>
    <t>03C2.6.12</t>
  </si>
  <si>
    <t>Tắm điều trị tiệt khuẩn bằng TRA gamma</t>
  </si>
  <si>
    <t>Thay băng cắt lọc vết bỏng diện tích dưới 5% diện tích cơ thể</t>
  </si>
  <si>
    <t>1148</t>
  </si>
  <si>
    <t>Thay băng cắt lọc vết bỏng diện tích dưới 10% diện tích cơ thể</t>
  </si>
  <si>
    <t>1149</t>
  </si>
  <si>
    <t>Thay băng cắt lọc vết bỏng diện tích từ 10% đến 19% diện tích cơ thể</t>
  </si>
  <si>
    <t>1150</t>
  </si>
  <si>
    <t>Thay băng cắt lọc vết bỏng diện tích từ 20% đến 39% diện tích cơ thể</t>
  </si>
  <si>
    <t>1151</t>
  </si>
  <si>
    <t>Thay băng cắt lọc vết bỏng diện tích từ 40% đến 60% diện tích cơ thể</t>
  </si>
  <si>
    <t>1152</t>
  </si>
  <si>
    <t>Thay băng cắt lọc vết bỏng diện tích trên 60% diện tích cơ thể</t>
  </si>
  <si>
    <t>1153</t>
  </si>
  <si>
    <t>Phẫu thuật đặc biệt</t>
  </si>
  <si>
    <t>1154</t>
  </si>
  <si>
    <t>Chưa bao gồm mảnh da ghép đồng loại.</t>
  </si>
  <si>
    <t>1155</t>
  </si>
  <si>
    <t>1156</t>
  </si>
  <si>
    <t>Chưa bao gồm vật tư ghép trên bệnh nhân.</t>
  </si>
  <si>
    <t>1157</t>
  </si>
  <si>
    <t>1158</t>
  </si>
  <si>
    <t xml:space="preserve">Thủ thuật loại I 
</t>
  </si>
  <si>
    <t>Chưa kèm màng nuôi cấy, hỗn dịch, tấm lót hút VAC, thuốc cản quang.</t>
  </si>
  <si>
    <t>Chưa kèm màng nuôi cấy, hỗn dịch, tấm lót hút VAC (gồm miếng xốp, đầu nối, dây dẫn dịch, băng dán cố định), thuốc cản quang.</t>
  </si>
  <si>
    <t>1159</t>
  </si>
  <si>
    <t>Chưa bao gồm thuốc vô cảm, vật liệu thay thế da, chế phẩm sinh học, tấm lót hút VAC, dung dịch và thuốc rửa liên tục vết thương.</t>
  </si>
  <si>
    <t>Chưa bao gồm thuốc vô cảm, vật liệu thay thế da, chế phẩm sinh học, tấm lót hút VAC (gồm miếng xốp, đầu nối, dây dẫn dịch, băng dán cố định), dung dịch và thuốc rửa liên tục vết thương.</t>
  </si>
  <si>
    <t>1160</t>
  </si>
  <si>
    <t xml:space="preserve">Thủ thuật loại III 
</t>
  </si>
  <si>
    <t>Chưa bao gồm thuốc vô cảm, sản phẩm nuôi cấy, quần áo, tất áp lực, thuốc chống sẹo.</t>
  </si>
  <si>
    <t>XI</t>
  </si>
  <si>
    <t>UNG BƯỚU</t>
  </si>
  <si>
    <t>1161</t>
  </si>
  <si>
    <t>Bơm hóa chất bàng quang điều trị ung thư bàng quang (lần)</t>
  </si>
  <si>
    <t>1162</t>
  </si>
  <si>
    <t>03C2.1.11</t>
  </si>
  <si>
    <t>Đặt Iradium (lần)</t>
  </si>
  <si>
    <t>1163</t>
  </si>
  <si>
    <t>04C2.97</t>
  </si>
  <si>
    <t xml:space="preserve">Điều trị tia xạ Cobalt/ Rx </t>
  </si>
  <si>
    <t>Một lần, nhưng không thu quá 30 lần trong một đợt điều trị.</t>
  </si>
  <si>
    <t>1164</t>
  </si>
  <si>
    <t>Đổ khuôn chì trong xạ trị</t>
  </si>
  <si>
    <t>1165</t>
  </si>
  <si>
    <t>Hóa trị liên tục (12-24 giờ) bằng máy</t>
  </si>
  <si>
    <t>1166</t>
  </si>
  <si>
    <t>Làm mặt nạ cố định đầu</t>
  </si>
  <si>
    <t>1167</t>
  </si>
  <si>
    <t>Mô phỏng và lập kế hoạch cho xạ trị áp sát</t>
  </si>
  <si>
    <t>1169</t>
  </si>
  <si>
    <t>Truyền hóa chất tĩnh mạch</t>
  </si>
  <si>
    <t>Áp dụng với bệnh nhân ngoại trú.</t>
  </si>
  <si>
    <t>Chưa bao gồm hoá chất. Áp dụng với bệnh nhân ngoại trú</t>
  </si>
  <si>
    <t>Chưa bao gồm hoá chất. Áp dụng với bệnh nhân nội trú</t>
  </si>
  <si>
    <t>1170</t>
  </si>
  <si>
    <t>Truyền hóa chất động mạch (1 ngày)</t>
  </si>
  <si>
    <t>1171</t>
  </si>
  <si>
    <t>Truyền hóa chất khoang màng bụng (1 ngày)</t>
  </si>
  <si>
    <t>1172</t>
  </si>
  <si>
    <t>Truyền hóa chất nội tủy (1 ngày)</t>
  </si>
  <si>
    <t>1173</t>
  </si>
  <si>
    <t>Xạ phẫu bằng Cyber Knife</t>
  </si>
  <si>
    <t>1174</t>
  </si>
  <si>
    <t>03C5.5</t>
  </si>
  <si>
    <t>Xạ phẫu bằng Gamma Knife</t>
  </si>
  <si>
    <t>1175</t>
  </si>
  <si>
    <t>03C5.4</t>
  </si>
  <si>
    <t>Xạ trị bằng X Knife</t>
  </si>
  <si>
    <t>1176</t>
  </si>
  <si>
    <t>Xạ trị bằng máy gia tốc có điều biến liều (1 ngày)</t>
  </si>
  <si>
    <t>1177</t>
  </si>
  <si>
    <t>03C5.3</t>
  </si>
  <si>
    <t>Xạ trị bằng máy gia tốc tuyến tính (01 ngày xạ trị)</t>
  </si>
  <si>
    <t>1178</t>
  </si>
  <si>
    <t>Xạ trị áp sát liều cao tại vòm mũi họng, xoang mặt, khoang miệng, thực quản, khí phế quản (01 lần điều trị)</t>
  </si>
  <si>
    <t>Chưa bao gồm dụng cụ cấy hạt phóng xạ (kim/tampon/ovoid...).</t>
  </si>
  <si>
    <t>Chưa bao gồm bộ dụng cụ dùng trong xạ trị áp sát.</t>
  </si>
  <si>
    <t>1179</t>
  </si>
  <si>
    <t>Xạ trị áp sát liều cao tại các vị trí khác (01 lần điều trị)</t>
  </si>
  <si>
    <t>1180</t>
  </si>
  <si>
    <t>Xạ trị áp sát liều thấp  (01 lần điều trị)</t>
  </si>
  <si>
    <t>1181</t>
  </si>
  <si>
    <t>Cắt ung thư vùng hàm mặt có nạo vét hạch dưới hàm, hạch cổ và tạo hình bằng vạt từ xa hoặc tại chỗ</t>
  </si>
  <si>
    <t>1182</t>
  </si>
  <si>
    <t>Cắt  ung thư lưỡi - sàn miệng, nạo vét hạch và tạo hình bằng vạt từ xa</t>
  </si>
  <si>
    <t>1183</t>
  </si>
  <si>
    <t>Cắt u máu, u bạch huyết trong lồng ngực đường kính trên 10 cm</t>
  </si>
  <si>
    <t>1184</t>
  </si>
  <si>
    <t>Cắt từ 3 tạng trở lên trong điều trị ung thư tiêu hoá</t>
  </si>
  <si>
    <t>1185</t>
  </si>
  <si>
    <t>Tháo khớp xương bả vai do ung thư</t>
  </si>
  <si>
    <t>1186</t>
  </si>
  <si>
    <t>Phẫu thuật cắt xương bả vai và phần mềm</t>
  </si>
  <si>
    <t>1187</t>
  </si>
  <si>
    <t>Đặt buồng tiêm truyền dưới da</t>
  </si>
  <si>
    <t>Chưa bao gồm buồng tiêm truyền.</t>
  </si>
  <si>
    <t>1188</t>
  </si>
  <si>
    <t>1189</t>
  </si>
  <si>
    <t>1190</t>
  </si>
  <si>
    <t>1191</t>
  </si>
  <si>
    <t>1192</t>
  </si>
  <si>
    <t>1193</t>
  </si>
  <si>
    <t>1194</t>
  </si>
  <si>
    <t>1195</t>
  </si>
  <si>
    <t>XII</t>
  </si>
  <si>
    <t>NỘI SOI CHẨN ĐOÁN, CAN THIỆP</t>
  </si>
  <si>
    <t>1196</t>
  </si>
  <si>
    <t>1197</t>
  </si>
  <si>
    <t>1198</t>
  </si>
  <si>
    <t>1199</t>
  </si>
  <si>
    <t>1200</t>
  </si>
  <si>
    <t>1201</t>
  </si>
  <si>
    <t>1202</t>
  </si>
  <si>
    <t>XIII</t>
  </si>
  <si>
    <t>VI PHẪU</t>
  </si>
  <si>
    <t>1203</t>
  </si>
  <si>
    <t>1204</t>
  </si>
  <si>
    <t>XIV</t>
  </si>
  <si>
    <t>PHẪU THUẬT NỘI SOI</t>
  </si>
  <si>
    <t>1205</t>
  </si>
  <si>
    <t>Phẫu thuật nội soi Robot điều trị các bệnh lý gan mật</t>
  </si>
  <si>
    <t>1206</t>
  </si>
  <si>
    <t>Phẫu thuật nội soi Robot điều trị các bệnh lý lồng ngực</t>
  </si>
  <si>
    <t>1207</t>
  </si>
  <si>
    <t>Phẫu thuật nội soi Robot điều trị các bệnh lý tiết niệu</t>
  </si>
  <si>
    <t>1208</t>
  </si>
  <si>
    <t>Phẫu thuật nội soi Robot điều trị các bệnh lý tiêu hóa, ổ bụng</t>
  </si>
  <si>
    <t>1209</t>
  </si>
  <si>
    <t>1210</t>
  </si>
  <si>
    <t>1211</t>
  </si>
  <si>
    <t>1212</t>
  </si>
  <si>
    <t>XV</t>
  </si>
  <si>
    <t>GÂY MÊ</t>
  </si>
  <si>
    <t>1213</t>
  </si>
  <si>
    <t>Gây mê thay băng bỏng</t>
  </si>
  <si>
    <t>Gây mê thay băng bỏng diện tích trên 60% diện tích cơ thể hoặc có bỏng hô hấp</t>
  </si>
  <si>
    <t>Gây mê thay băng bỏng diện tích từ 40% - 60% diện tích cơ thể</t>
  </si>
  <si>
    <t>Gây mê thay băng bỏng diện tích từ 10% - 39% diện tích cơ thể</t>
  </si>
  <si>
    <t>Gây mê thay băng bỏng diện tích dưới 10% diện tích cơ thể</t>
  </si>
  <si>
    <t>1214</t>
  </si>
  <si>
    <t>Gây mê khác</t>
  </si>
  <si>
    <t>E</t>
  </si>
  <si>
    <t>XÉT NGHIỆM</t>
  </si>
  <si>
    <t>Huyết học</t>
  </si>
  <si>
    <t>1215</t>
  </si>
  <si>
    <t>ANA 17 profile test (sàng lọc và định danh đồng thời 17 loại kháng thể kháng nhân bằng thanh sắc ký miễn dịch)</t>
  </si>
  <si>
    <t>1216</t>
  </si>
  <si>
    <t>03C3.1.HH116</t>
  </si>
  <si>
    <t>Bilan đông cầm máu - huyết khối</t>
  </si>
  <si>
    <t>1218</t>
  </si>
  <si>
    <t xml:space="preserve">Chụp ảnh màu tế bào qua kính hiển vi </t>
  </si>
  <si>
    <t>1219</t>
  </si>
  <si>
    <t>04C5.1.296</t>
  </si>
  <si>
    <t>Co cục máu đông</t>
  </si>
  <si>
    <t>1220</t>
  </si>
  <si>
    <t>04C5.1.331</t>
  </si>
  <si>
    <t>Công thức nhiễm sắc thể (Karyotype)</t>
  </si>
  <si>
    <t>Bao gồm cả môi trường nuôi cấy tủy xương.</t>
  </si>
  <si>
    <t>1221</t>
  </si>
  <si>
    <t>Công thức nhiễm sắc thể (NST) từ tế bào ối</t>
  </si>
  <si>
    <t>1222</t>
  </si>
  <si>
    <t>04C5.1.298</t>
  </si>
  <si>
    <t>Đàn hồi co cục máu (TEG: ThromboElastoGraph)</t>
  </si>
  <si>
    <t>Bao gồm cả pin và cup, kaolin.</t>
  </si>
  <si>
    <t>1223</t>
  </si>
  <si>
    <t>Đánh giá tỷ lệ sống của tế bào bằng kỹ thuật nhuộm xanh trypan</t>
  </si>
  <si>
    <t>1224</t>
  </si>
  <si>
    <t>DCIP test (Dichlorophenol-Indolphenol- test dùng sàng lọc huyết sắc tố E)</t>
  </si>
  <si>
    <t>1225</t>
  </si>
  <si>
    <t>03C3.1.HH51</t>
  </si>
  <si>
    <t>Đếm số lượng CD3 hoặc CD4 hoặc CD8</t>
  </si>
  <si>
    <t>1226</t>
  </si>
  <si>
    <t>04C5.1.354</t>
  </si>
  <si>
    <t>Điện di có tính thành phần huyết sắc tố (định tính)</t>
  </si>
  <si>
    <t>1227</t>
  </si>
  <si>
    <t>04C5.1.355</t>
  </si>
  <si>
    <t>Điện di huyết sắc tố (định lượng)</t>
  </si>
  <si>
    <t>1228</t>
  </si>
  <si>
    <t>04C5.1.352</t>
  </si>
  <si>
    <t>Điện di miễn dịch huyết thanh</t>
  </si>
  <si>
    <t>1229</t>
  </si>
  <si>
    <t>04C5.1.353</t>
  </si>
  <si>
    <t>Điện di protein huyết thanh</t>
  </si>
  <si>
    <t>1230</t>
  </si>
  <si>
    <t>03C3.1.HH111</t>
  </si>
  <si>
    <t>Điều chế và lưu trữ tế bào gốc từ máu cuống rốn hoặc từ tuỷ xương</t>
  </si>
  <si>
    <t>1231</t>
  </si>
  <si>
    <t>03C3.1.HH110</t>
  </si>
  <si>
    <t>Điều chế và lưu trữ tế bào gốc từ máu ngoại vi</t>
  </si>
  <si>
    <t>1232</t>
  </si>
  <si>
    <t>Định danh kháng thể Anti-HLA bằng kỹ thuật luminex</t>
  </si>
  <si>
    <t>1233</t>
  </si>
  <si>
    <t>03C3.1.HH103</t>
  </si>
  <si>
    <t>Định danh kháng thể bất thường</t>
  </si>
  <si>
    <t>1234</t>
  </si>
  <si>
    <t>Định danh kháng thể kháng HLA bằng kỹ thuật ELISA</t>
  </si>
  <si>
    <t>1235</t>
  </si>
  <si>
    <t>03C3.1.HH41</t>
  </si>
  <si>
    <t>Định lượng anti Thrombin III</t>
  </si>
  <si>
    <t>1236</t>
  </si>
  <si>
    <t xml:space="preserve">Định lượng CD25 (IL-2R) hòa tan trong huyết thanh </t>
  </si>
  <si>
    <t>1237</t>
  </si>
  <si>
    <t>03C3.1.HH43</t>
  </si>
  <si>
    <t>Định lượng chất ức chế C1</t>
  </si>
  <si>
    <t>1238</t>
  </si>
  <si>
    <t>Định lượng D - Dimer bằng kỹ thuật miễn dịch hoá phát quang</t>
  </si>
  <si>
    <t>1239</t>
  </si>
  <si>
    <t>03C3.1.HH30</t>
  </si>
  <si>
    <t>Định lượng D- Dimer</t>
  </si>
  <si>
    <t>1240</t>
  </si>
  <si>
    <t>03C3.1.HH34</t>
  </si>
  <si>
    <t>Định lượng đồng yếu tố Ristocetin</t>
  </si>
  <si>
    <t>1241</t>
  </si>
  <si>
    <t>03C3.1.HH47</t>
  </si>
  <si>
    <t>Định lượng FDP</t>
  </si>
  <si>
    <t>1242</t>
  </si>
  <si>
    <t>04C5.1.300</t>
  </si>
  <si>
    <t>Định lượng Fibrinogen (Yếu tố I) bằng phương pháp trực tiếp</t>
  </si>
  <si>
    <t>1243</t>
  </si>
  <si>
    <t xml:space="preserve">Định lượng gen bệnh máu ác tính </t>
  </si>
  <si>
    <t>1244</t>
  </si>
  <si>
    <t>03C3.1.HH57</t>
  </si>
  <si>
    <t>Định lượng men G6PD</t>
  </si>
  <si>
    <t>1245</t>
  </si>
  <si>
    <t>03C3.1.HH58</t>
  </si>
  <si>
    <t>Định lượng men Pyruvat kinase</t>
  </si>
  <si>
    <t>1246</t>
  </si>
  <si>
    <t>03C3.1.HH37</t>
  </si>
  <si>
    <t>Định lượng Plasminogen</t>
  </si>
  <si>
    <t>1247</t>
  </si>
  <si>
    <t>03C3.1.HH32</t>
  </si>
  <si>
    <t>Định lượng Protein C</t>
  </si>
  <si>
    <t>1248</t>
  </si>
  <si>
    <t>03C3.1.HH31</t>
  </si>
  <si>
    <t>Định lượng Protein S</t>
  </si>
  <si>
    <t>1249</t>
  </si>
  <si>
    <t>03C3.1.HH40</t>
  </si>
  <si>
    <t>Định lượng t- PA</t>
  </si>
  <si>
    <t>1250</t>
  </si>
  <si>
    <t xml:space="preserve">Định lượng tế bào người cho ở người nhận sau ghép tế bào gốc tạo máu </t>
  </si>
  <si>
    <t>1251</t>
  </si>
  <si>
    <t>Định lượng ức chế yếu tố IX</t>
  </si>
  <si>
    <t>1252</t>
  </si>
  <si>
    <t>Định lượng ức chế yếu tố VIII</t>
  </si>
  <si>
    <t>1253</t>
  </si>
  <si>
    <t>03C3.1.HH44</t>
  </si>
  <si>
    <t>Định lượng yếu tố Heparin</t>
  </si>
  <si>
    <t>1254</t>
  </si>
  <si>
    <t>04C5.1.299</t>
  </si>
  <si>
    <t>Định lượng yếu tố I (fibrinogen)</t>
  </si>
  <si>
    <t>1255</t>
  </si>
  <si>
    <t>04C5.1.327</t>
  </si>
  <si>
    <t>Định lượng yếu tố II hoặcXII hoặcVonWillebrand (kháng nguyên) hoặcVonWillebrand (hoạt tính)</t>
  </si>
  <si>
    <t>Giá cho mỗi yếu tố.</t>
  </si>
  <si>
    <t>1256</t>
  </si>
  <si>
    <t>03C3.1.HH45</t>
  </si>
  <si>
    <t>Định lượng yếu tố kháng Xa</t>
  </si>
  <si>
    <t>1257</t>
  </si>
  <si>
    <t>03C3.1.HH33</t>
  </si>
  <si>
    <t>Định lượng yếu tố Thrombomodulin</t>
  </si>
  <si>
    <t>1258</t>
  </si>
  <si>
    <t>04C5.1.325</t>
  </si>
  <si>
    <t>Định lượng yếu tố V hoặc yếu tố VII hoặc yếu tố X (Định lượng hoạt tính yếu tố V/yếu tố VII/yếu tố X ) (Định lượng yếu tố V; yếu tố VII, yếu tố X, yếu tố XI)</t>
  </si>
  <si>
    <t>1259</t>
  </si>
  <si>
    <t>04C5.1.326</t>
  </si>
  <si>
    <t xml:space="preserve">Định lượng yếu tố VIII/yếu tố IX; định lượng hoạt tính yếu tố IX </t>
  </si>
  <si>
    <t>1260</t>
  </si>
  <si>
    <t>04C5.1.324</t>
  </si>
  <si>
    <t>Định lượng yếu tố VIIIc hoặc yếu tố XI (yếu tố VIII hoặc yếu tố XI; Định lượng hoạt tính yếu tố VIII hoặc yếu tố XI</t>
  </si>
  <si>
    <t>1262</t>
  </si>
  <si>
    <t>04C5.1.328</t>
  </si>
  <si>
    <t>Định lượng yếu tố XIII (hoặc yếu tố ổn định sợi huyết)</t>
  </si>
  <si>
    <t>1263</t>
  </si>
  <si>
    <t>03C3.1.HH36</t>
  </si>
  <si>
    <t>Định lượng yếu tố: PAI-1/PAI-2</t>
  </si>
  <si>
    <t>1264</t>
  </si>
  <si>
    <t>03C3.1.HH38</t>
  </si>
  <si>
    <t>Định lượng α2 anti -plasmin (α2 AP)</t>
  </si>
  <si>
    <t>1265</t>
  </si>
  <si>
    <t>03C3.1.HH39</t>
  </si>
  <si>
    <t>Định lượng β - Thromboglobulin (βTG)</t>
  </si>
  <si>
    <t>1266</t>
  </si>
  <si>
    <t>03C3.1.HH90</t>
  </si>
  <si>
    <r>
      <t>Định nhóm máu A</t>
    </r>
    <r>
      <rPr>
        <vertAlign val="subscript"/>
        <sz val="12"/>
        <rFont val="Times New Roman"/>
        <family val="1"/>
      </rPr>
      <t>1</t>
    </r>
  </si>
  <si>
    <t>1267</t>
  </si>
  <si>
    <t>04C5.1.287</t>
  </si>
  <si>
    <t>Định nhóm máu hệ ABO bằng giấy định nhóm máu để truyền máu toàn phần: khối hồng cầu, khối bạch cầu</t>
  </si>
  <si>
    <t>1268</t>
  </si>
  <si>
    <t>04C5.1.288</t>
  </si>
  <si>
    <t>Định nhóm máu hệ ABO bằng giấy định nhóm máu để truyền: chế phẩm tiểu cầu hoặc huyết tương</t>
  </si>
  <si>
    <t>1269</t>
  </si>
  <si>
    <t>04C5.1.286</t>
  </si>
  <si>
    <t>Định nhóm máu hệ ABO bằng phương pháp ống nghiệm; trên phiến đá hoặc trên giấy</t>
  </si>
  <si>
    <t>1270</t>
  </si>
  <si>
    <t>04C5.1.347</t>
  </si>
  <si>
    <t>Định nhóm máu hệ ABO bằng thẻ định nhóm máu</t>
  </si>
  <si>
    <t>1271</t>
  </si>
  <si>
    <t>04C5.1.291</t>
  </si>
  <si>
    <t>Định nhóm máu hệ ABO trên thẻ định nhóm máu (đã có sẵn huyết thanh mẫu) để truyền chế phẩm tiểu cầu hoặc huyết tương</t>
  </si>
  <si>
    <t>1272</t>
  </si>
  <si>
    <t>04C5.1.290</t>
  </si>
  <si>
    <t>Định nhóm máu hệ ABO trên thẻ định nhóm máu (đã có sẵn huyết thanh mẫu) để truyền máu toàn phần, khối hồng cầu, bạch cầu</t>
  </si>
  <si>
    <t>1273</t>
  </si>
  <si>
    <t>04C5.1.289</t>
  </si>
  <si>
    <t>Định nhóm máu hệ ABO, Rh(D)  trên máy tự động</t>
  </si>
  <si>
    <t>1274</t>
  </si>
  <si>
    <t>04C5.1.337</t>
  </si>
  <si>
    <t>Định nhóm máu hệ ABO, Rh(D) bằng công nghệ hồng cầu gắn từ</t>
  </si>
  <si>
    <t>1275</t>
  </si>
  <si>
    <t>04C5.1.336</t>
  </si>
  <si>
    <t>Định nhóm máu hệ ABO, Rh(D) bằng phương pháp gelcard/Scangel</t>
  </si>
  <si>
    <t>1276</t>
  </si>
  <si>
    <t>03C3.1.HH101</t>
  </si>
  <si>
    <t>Định nhóm máu hệ Diego (xác định kháng nguyên Diego)</t>
  </si>
  <si>
    <t>1277</t>
  </si>
  <si>
    <t>03C3.1.HH100</t>
  </si>
  <si>
    <r>
      <t>Định nhóm máu hệ MNSs (xác định kháng nguyên Mi</t>
    </r>
    <r>
      <rPr>
        <vertAlign val="superscript"/>
        <sz val="12"/>
        <rFont val="Times New Roman"/>
        <family val="1"/>
      </rPr>
      <t>a</t>
    </r>
    <r>
      <rPr>
        <sz val="12"/>
        <rFont val="Times New Roman"/>
        <family val="1"/>
      </rPr>
      <t>)</t>
    </r>
  </si>
  <si>
    <t>1278</t>
  </si>
  <si>
    <t>03C3.1.HH94</t>
  </si>
  <si>
    <r>
      <t>Định nhóm máu hệ P (xác định kháng nguyên P</t>
    </r>
    <r>
      <rPr>
        <vertAlign val="subscript"/>
        <sz val="12"/>
        <rFont val="Times New Roman"/>
        <family val="1"/>
      </rPr>
      <t>1</t>
    </r>
    <r>
      <rPr>
        <sz val="12"/>
        <rFont val="Times New Roman"/>
        <family val="1"/>
      </rPr>
      <t>)</t>
    </r>
  </si>
  <si>
    <t>1279</t>
  </si>
  <si>
    <t>03C3.1.HH89</t>
  </si>
  <si>
    <t>Định nhóm máu hệ Rh ( D yếu , D từng phần)</t>
  </si>
  <si>
    <t>1280</t>
  </si>
  <si>
    <t>04C5.1.292</t>
  </si>
  <si>
    <t>Định nhóm máu hệ Rh(D) bằng phương pháp ống nghiệm, phiến đá</t>
  </si>
  <si>
    <t>1281</t>
  </si>
  <si>
    <t>03C3.1.HH88</t>
  </si>
  <si>
    <t>Định nhóm máu khó hệ ABO</t>
  </si>
  <si>
    <t>1282</t>
  </si>
  <si>
    <t>Định tính ức chế yếu tố VIIIc/IX</t>
  </si>
  <si>
    <t>1283</t>
  </si>
  <si>
    <t>Định type HLA cho 1 locus (Locus A, hoặc Locus B, hoặc Locus C, hoặc Locus DR, hoặcLocus DQ)  bằng kỹ thuật PCR-SSP</t>
  </si>
  <si>
    <t>1284</t>
  </si>
  <si>
    <t>Định type HLA độ phân giải cao cho 1 locus (A, B, C, DR, DQ, DP) bằng kỹ thuật PCR-SSO</t>
  </si>
  <si>
    <t>1285</t>
  </si>
  <si>
    <t>Đo độ đàn hồi cục máu (ROTEM: Rotation ThromboElastoMetry)  ức chế tiểu cầu (ROTEM-FIBTEM)/ ức chế tiêu sợi huyết (ROTEM-APTEM)/ trung hòa heparin (ROTEM-HEPTEM)</t>
  </si>
  <si>
    <t>1286</t>
  </si>
  <si>
    <t>Đo độ đàn hồi cục máu (ROTEM: Rotation ThromboElastoMetry) nội sinh (ROTEM-INTEM)/ ngoại sinh (ROTEM-EXTEM)</t>
  </si>
  <si>
    <t>1287</t>
  </si>
  <si>
    <t>04C5.1.329</t>
  </si>
  <si>
    <t xml:space="preserve">Đo độ ngưng tập tiểu cầu với  ADP/Collgen </t>
  </si>
  <si>
    <t>Giá cho mỗi chất kích tập.</t>
  </si>
  <si>
    <t>1288</t>
  </si>
  <si>
    <t>04C5.1.330</t>
  </si>
  <si>
    <t>Đo độ ngưng tập tiểu cầu với  Ristocetin/ Epinephrin/ ArachidonicAcide/ thrombin</t>
  </si>
  <si>
    <t>1289</t>
  </si>
  <si>
    <t>Đo độ nhớt (độ quánh) máu toàn phần/huyết tương/ dịch khác (tính cho một loại)</t>
  </si>
  <si>
    <t>1290</t>
  </si>
  <si>
    <t>Giải trình tự gen bằng phương pháp NGS (giá tính cho 01 gen)</t>
  </si>
  <si>
    <t>1291</t>
  </si>
  <si>
    <t>Giải trình tự gen bằng phương pháp Sanger (giá tính cho 01 gen)</t>
  </si>
  <si>
    <t>1292</t>
  </si>
  <si>
    <t>04C5.1.279</t>
  </si>
  <si>
    <t>Hemoglobin Định lượng (bằng máy quang kế)</t>
  </si>
  <si>
    <t>1293</t>
  </si>
  <si>
    <t>Hiệu giá kháng thể miễn dịch (Kỹ thuật Scangel/Gelcard trên máy bán tự động/tự động)</t>
  </si>
  <si>
    <t>1294</t>
  </si>
  <si>
    <t>03C3.1.HH104</t>
  </si>
  <si>
    <t>Hiệu giá kháng thể tự nhiên chống A, B/ Hiệu giá kháng thể bất thường 30-50)</t>
  </si>
  <si>
    <t>1295</t>
  </si>
  <si>
    <t>03C3.1.HH21</t>
  </si>
  <si>
    <t>Hoá mô miễn dịch tuỷ xương (01 marker)</t>
  </si>
  <si>
    <t>1296</t>
  </si>
  <si>
    <t>04C5.1.281</t>
  </si>
  <si>
    <t>Hồng cầu lưới (bằng phương pháp thủ công)</t>
  </si>
  <si>
    <t>1297</t>
  </si>
  <si>
    <t>04C5.1.278</t>
  </si>
  <si>
    <t>Huyết đồ (bằng phương pháp thủ công)</t>
  </si>
  <si>
    <t>1298</t>
  </si>
  <si>
    <t>03C3.1.HH5</t>
  </si>
  <si>
    <t>Huyết đồ (sử dụng máy đếm tự động)</t>
  </si>
  <si>
    <t>1299</t>
  </si>
  <si>
    <t>Huyết đồ bằng hệ thống tự động hoàn toàn (có nhuộm lam)</t>
  </si>
  <si>
    <t>1300</t>
  </si>
  <si>
    <t>03C3.1.HH20</t>
  </si>
  <si>
    <t>Lách đồ</t>
  </si>
  <si>
    <t>1301</t>
  </si>
  <si>
    <t>Lọc bạch cầu trong khối hồng cầu</t>
  </si>
  <si>
    <t>1302</t>
  </si>
  <si>
    <t>Lympho cross match bằng kỹ thuật Flow-cytometry</t>
  </si>
  <si>
    <t>1303</t>
  </si>
  <si>
    <t>03C3.1.HH12</t>
  </si>
  <si>
    <t>Máu lắng (bằng máy tự động)</t>
  </si>
  <si>
    <t>1304</t>
  </si>
  <si>
    <t>04C5.1.283</t>
  </si>
  <si>
    <t>Máu lắng (bằng phương pháp thủ công)</t>
  </si>
  <si>
    <t>1305</t>
  </si>
  <si>
    <t>04C5.1.334</t>
  </si>
  <si>
    <t>Nghiệm pháp Coombs gián tiếp (phương pháp hồng cầu gắn từ trên máy bán tự động)</t>
  </si>
  <si>
    <t>1306</t>
  </si>
  <si>
    <t>04C5.1.332</t>
  </si>
  <si>
    <t xml:space="preserve">Nghiệm pháp Coombs gián tiếp hoặc trực  tiếp (bằng một trong các phương pháp: ống nghiệm, Gelcard/ Scangel); </t>
  </si>
  <si>
    <t>1307</t>
  </si>
  <si>
    <t>04C5.1.333</t>
  </si>
  <si>
    <t>Nghiệm pháp Coombs trực tiếp (phương pháp hồng cầu gắn từ trên máy bán tự động)</t>
  </si>
  <si>
    <t>1308</t>
  </si>
  <si>
    <t>03C3.1.HH27</t>
  </si>
  <si>
    <t>Nghiệm pháp rượu (nghiệm pháp Ethanol)</t>
  </si>
  <si>
    <t>1309</t>
  </si>
  <si>
    <t>Nghiệm pháp sinh Thromboplastin (T.G.T: Thromboplastin Generation Test)</t>
  </si>
  <si>
    <t>1310</t>
  </si>
  <si>
    <t>03C3.1.HH28</t>
  </si>
  <si>
    <t>Nghiệm pháp von-Kaulla</t>
  </si>
  <si>
    <t>1311</t>
  </si>
  <si>
    <t>04C5.1.307</t>
  </si>
  <si>
    <t>Nhuộm Esterase không đặc hiệu</t>
  </si>
  <si>
    <t>1312</t>
  </si>
  <si>
    <t>04C5.1.308</t>
  </si>
  <si>
    <t>Nhuộm Esterase không đặc hiệu có ức chế Naf</t>
  </si>
  <si>
    <t>1313</t>
  </si>
  <si>
    <t>03C3.1.HH4</t>
  </si>
  <si>
    <t>Nhuộm hồng cầu lưới trên máy tự động</t>
  </si>
  <si>
    <t>1314</t>
  </si>
  <si>
    <t>03C3.1.HH13</t>
  </si>
  <si>
    <t>Nhuộm hồng cầu sắt (Nhuộm Perls)</t>
  </si>
  <si>
    <t>1315</t>
  </si>
  <si>
    <t>04C5.1.309</t>
  </si>
  <si>
    <t>Nhuộm Periodic Acide  Schiff (PAS)</t>
  </si>
  <si>
    <t>1316</t>
  </si>
  <si>
    <t>04C5.1.305</t>
  </si>
  <si>
    <t>Nhuộm Peroxydase (MPO)</t>
  </si>
  <si>
    <t>1317</t>
  </si>
  <si>
    <t>03C3.1.HH15</t>
  </si>
  <si>
    <t>Nhuộm Phosphatase acid</t>
  </si>
  <si>
    <t>1318</t>
  </si>
  <si>
    <t>03C3.1.HH14</t>
  </si>
  <si>
    <t>Nhuộm Phosphatase kiềm bạch cầu</t>
  </si>
  <si>
    <t>1319</t>
  </si>
  <si>
    <t>03C3.1.HH19</t>
  </si>
  <si>
    <t>Nhuộm sợi xơ liên võng trong mô tuỷ xương</t>
  </si>
  <si>
    <t>1320</t>
  </si>
  <si>
    <t>03C3.1.HH18</t>
  </si>
  <si>
    <t>Nhuộm sợi xơ trong mô tuỷ xương</t>
  </si>
  <si>
    <t>1321</t>
  </si>
  <si>
    <t>04C5.1.306</t>
  </si>
  <si>
    <t>Nhuộm sudan den</t>
  </si>
  <si>
    <t>1322</t>
  </si>
  <si>
    <t>Nuôi cấy cụm tế bào gốc (colony forming culture)</t>
  </si>
  <si>
    <t>1323</t>
  </si>
  <si>
    <t>OF test (test sàng lọc Thalassemia)</t>
  </si>
  <si>
    <t>1324</t>
  </si>
  <si>
    <t xml:space="preserve">Phân tích dấu ấn/CD/marker miễn dịch máu ngoại vi, hoặc dịch khác bằng kỹ thuật flow cytometry (cho 1 dấu ấn/CD/marker) </t>
  </si>
  <si>
    <t>1325</t>
  </si>
  <si>
    <t xml:space="preserve">Phân tích dấu ấn/CD/marker miễn dịch mẫu tủy xương, hoặc mẫu hạch, hoặc mẫu tổ chức khác bằng kỹ thuật flow cytometry (cho 1 dấu ấn/CD/marker) </t>
  </si>
  <si>
    <t>1326</t>
  </si>
  <si>
    <t>Phản ứng hoà hợp có sử dụng kháng globulin người (Kỹ thuật ống nghiệm)</t>
  </si>
  <si>
    <t>1327</t>
  </si>
  <si>
    <t>Phản ứng hoà hợp có sử dụng kháng globulin người (Kỹ thuật Scangel/ Gelcard trên máy bán tự động/ tự động)</t>
  </si>
  <si>
    <t>1328</t>
  </si>
  <si>
    <t>Phản ứng hòa hợp tiểu cầu (Kỹ thuật pha rắn)</t>
  </si>
  <si>
    <t>1329</t>
  </si>
  <si>
    <r>
      <t>Phản ứng hòa hợp trong môi trường nước muối ở 22</t>
    </r>
    <r>
      <rPr>
        <vertAlign val="superscript"/>
        <sz val="12"/>
        <rFont val="Times New Roman"/>
        <family val="1"/>
      </rPr>
      <t>0</t>
    </r>
    <r>
      <rPr>
        <sz val="12"/>
        <rFont val="Times New Roman"/>
        <family val="1"/>
      </rPr>
      <t>C (Kỹ thuật Scangel/ Gelcard trên máy bán tự động/ tự động)</t>
    </r>
  </si>
  <si>
    <t>1330</t>
  </si>
  <si>
    <t>03C3.1.HH17</t>
  </si>
  <si>
    <r>
      <t>Phản ứng hòa hợp trong môi trường nước muối ở 22</t>
    </r>
    <r>
      <rPr>
        <vertAlign val="superscript"/>
        <sz val="12"/>
        <rFont val="Times New Roman"/>
        <family val="1"/>
      </rPr>
      <t>O</t>
    </r>
    <r>
      <rPr>
        <sz val="12"/>
        <rFont val="Times New Roman"/>
        <family val="1"/>
      </rPr>
      <t>C (kỹ thuật ống nghiệm)</t>
    </r>
  </si>
  <si>
    <t>1331</t>
  </si>
  <si>
    <t>Phát hiện chất ức chế đường đông máu nội sinh không phụ thuộc thời gian và nhiệt độ</t>
  </si>
  <si>
    <t>1332</t>
  </si>
  <si>
    <t>Phát hiện chất ức chế đường đông máu nội sinh phụ thuộc thời gian và nhiệt độ</t>
  </si>
  <si>
    <t>1333</t>
  </si>
  <si>
    <t>Phát hiện đảo đoạn intron22 của gen yếu tố VIII bệnh Hemophilia bằng kỹ thuật longrange PCR</t>
  </si>
  <si>
    <t>1334</t>
  </si>
  <si>
    <t>Phát hiện gen bệnh Thalassemia bằng kỹ thuật PCR-RFLP</t>
  </si>
  <si>
    <t>1335</t>
  </si>
  <si>
    <t>Phát hiện kháng đông đường chung</t>
  </si>
  <si>
    <t>1336</t>
  </si>
  <si>
    <t>Phát hiện kháng đông lupus (LAC/ LA screen: Lupus Anticoagulant screen)</t>
  </si>
  <si>
    <t>1337</t>
  </si>
  <si>
    <t>Phát hiện kháng thể kháng tiểu cầu bằng kỹ thuật Flow-cytometry</t>
  </si>
  <si>
    <t>1338</t>
  </si>
  <si>
    <t>Rửa hồng cầu/tiều cầu bằng máy ly tâm lạnh</t>
  </si>
  <si>
    <t>1339</t>
  </si>
  <si>
    <t>03C3.1.HH102</t>
  </si>
  <si>
    <t>Sàng lọc kháng thể bất thường (kỹ thuật ống nghiệm)</t>
  </si>
  <si>
    <t>1340</t>
  </si>
  <si>
    <t>Sàng lọc kháng thể bất thường (Kỹ thuật Scangel/ Gelcard trên máy bán tự động/ tự động)</t>
  </si>
  <si>
    <t>1341</t>
  </si>
  <si>
    <t>04C5.1.284</t>
  </si>
  <si>
    <t>Sức bền thẩm thấu hồng cầu</t>
  </si>
  <si>
    <t>1342</t>
  </si>
  <si>
    <t>03C3.1.HH106</t>
  </si>
  <si>
    <t>Gạn tế bào máu/ huyết tương điều trị</t>
  </si>
  <si>
    <t>Chưa bao gồm kít tách tế bào máu</t>
  </si>
  <si>
    <t>1343</t>
  </si>
  <si>
    <t>03C3.1.HH11</t>
  </si>
  <si>
    <t>Tập trung bạch cầu</t>
  </si>
  <si>
    <t>1344</t>
  </si>
  <si>
    <t>03C3.1.HH50</t>
  </si>
  <si>
    <t>Test đường + Ham</t>
  </si>
  <si>
    <t>1345</t>
  </si>
  <si>
    <t>04C5.1.282</t>
  </si>
  <si>
    <t>Thể tích khối hồng cầu (Hematocrit)</t>
  </si>
  <si>
    <t>1346</t>
  </si>
  <si>
    <t>04C5.1.297</t>
  </si>
  <si>
    <t xml:space="preserve">Thời gian Howell </t>
  </si>
  <si>
    <t>1347</t>
  </si>
  <si>
    <t>04C5.1.348</t>
  </si>
  <si>
    <t>Thời gian máu chảy (phương pháp Ivy)</t>
  </si>
  <si>
    <t>1348</t>
  </si>
  <si>
    <t>04C5.1.295</t>
  </si>
  <si>
    <t>Thời gian máu chảy/(phương pháp Duke)</t>
  </si>
  <si>
    <t>1349</t>
  </si>
  <si>
    <t>Thời gian máu đông</t>
  </si>
  <si>
    <t>1350</t>
  </si>
  <si>
    <t>03C3.1.HH22</t>
  </si>
  <si>
    <t>Thời gian Prothombin (PT%, PTs, INR)</t>
  </si>
  <si>
    <t>1351</t>
  </si>
  <si>
    <t>04C5.1.301</t>
  </si>
  <si>
    <t>Thời gian Prothrombin (PT,TQ) bằng  thủ công</t>
  </si>
  <si>
    <t>1352</t>
  </si>
  <si>
    <t>04C5.1.302</t>
  </si>
  <si>
    <t>Thời gian Prothrombin (PT,TQ) bằng máy bán tự động, tự động</t>
  </si>
  <si>
    <t>1353</t>
  </si>
  <si>
    <t>03C3.1.HH24</t>
  </si>
  <si>
    <t>Thời gian thrombin (TT)</t>
  </si>
  <si>
    <t>1354</t>
  </si>
  <si>
    <t>03C3.1.HH23</t>
  </si>
  <si>
    <t>Thời gian thromboplastin hoạt hoá từng phần (APTT)</t>
  </si>
  <si>
    <t>1356</t>
  </si>
  <si>
    <t>03C3.1.HH108</t>
  </si>
  <si>
    <t xml:space="preserve">Thu thập và chiết tách tế bào gốc từ máu cuống rốn </t>
  </si>
  <si>
    <t>Chưa bao gồm kít tách tế bào máu.</t>
  </si>
  <si>
    <t>1357</t>
  </si>
  <si>
    <t>03C3.1.HH107</t>
  </si>
  <si>
    <t xml:space="preserve">Thu thập và chiết tách tế bào gốc từ máu ngoại vi </t>
  </si>
  <si>
    <t>1358</t>
  </si>
  <si>
    <t>03C3.1.HH109</t>
  </si>
  <si>
    <t xml:space="preserve">Thu thập và chiết tách tế bào gốc từ tuỷ xương </t>
  </si>
  <si>
    <t>Chưa bao gồm kít tách tế bào.</t>
  </si>
  <si>
    <t>1359</t>
  </si>
  <si>
    <t>Tinh dịch đồ</t>
  </si>
  <si>
    <t>1360</t>
  </si>
  <si>
    <t>03C3.1.HH10</t>
  </si>
  <si>
    <t>Tìm ấu trùng giun chỉ trong máu</t>
  </si>
  <si>
    <t>1361</t>
  </si>
  <si>
    <t>03C3.1.HH9</t>
  </si>
  <si>
    <t>Tìm hồng cầu có chấm ưa base (bằng máy)</t>
  </si>
  <si>
    <t>1362</t>
  </si>
  <si>
    <t>04C5.1.319</t>
  </si>
  <si>
    <t>Tìm ký sinh trùng sốt rét trong máu bằng phương pháp thủ công</t>
  </si>
  <si>
    <t>1363</t>
  </si>
  <si>
    <t>03C3.1.HH8</t>
  </si>
  <si>
    <t>Tìm mảnh vỡ hồng cầu (bằng máy)</t>
  </si>
  <si>
    <t>1364</t>
  </si>
  <si>
    <t>04C5.1.294</t>
  </si>
  <si>
    <t xml:space="preserve">Tìm tế bào Hargraves </t>
  </si>
  <si>
    <t>1365</t>
  </si>
  <si>
    <t>03C3.1.HH25</t>
  </si>
  <si>
    <t>Tìm yếu tố kháng đông đường ngoại sinh</t>
  </si>
  <si>
    <t>1366</t>
  </si>
  <si>
    <t>03C3.1.HH26</t>
  </si>
  <si>
    <t>Tìm yếu tố kháng đông đường nội sinh</t>
  </si>
  <si>
    <t>1367</t>
  </si>
  <si>
    <t>04C5.1.323</t>
  </si>
  <si>
    <t>Tổng phân tích tế bào máu ngoại vi (bằng hệ thống tự động hoàn toàn)</t>
  </si>
  <si>
    <t>Cho tất cả các thông số</t>
  </si>
  <si>
    <t>Cho tất cả các thông số. Áp dụng trong trường hợp thực hiện xét nghiệm bằng hệ thống 2 máy gồm máy đếm tự động được kết nối với máy kéo lam kính tự động.</t>
  </si>
  <si>
    <t>1368</t>
  </si>
  <si>
    <t>04C5.1.280</t>
  </si>
  <si>
    <t>Tổng phân tích tế bào máu ngoại vi (bằng phương pháp thủ công)</t>
  </si>
  <si>
    <t>1369</t>
  </si>
  <si>
    <t>03C3.1.HH3</t>
  </si>
  <si>
    <t>Tổng phân tích tế bào máu ngoại vi bằng máy đếm laser</t>
  </si>
  <si>
    <t>1370</t>
  </si>
  <si>
    <t>Tổng phân tích tế bào máu ngoại vi bằng máy đếm tự động</t>
  </si>
  <si>
    <t>1371</t>
  </si>
  <si>
    <t>04C5.1.335</t>
  </si>
  <si>
    <t>Xác định bản chất kháng thể đặc hiệu (IgG, IgA, IgM, C3d, C3c) (phương pháp gelcard/ scangel khi nghiệm pháp Coombs trực tiếp/ gián tiếp dương tính)</t>
  </si>
  <si>
    <t>1372</t>
  </si>
  <si>
    <t>03C3.1.HH105</t>
  </si>
  <si>
    <t xml:space="preserve">Xác định bất đồng nhóm máu mẹ con </t>
  </si>
  <si>
    <t>1373</t>
  </si>
  <si>
    <t>03C3.1.HH121</t>
  </si>
  <si>
    <t xml:space="preserve">Xác định gen bằng kỹ thuật FISH </t>
  </si>
  <si>
    <t>1374</t>
  </si>
  <si>
    <t>03C3.1.HH61</t>
  </si>
  <si>
    <t>Xác định gen bệnh máu ác tính bằng RT-PCR</t>
  </si>
  <si>
    <t>Cho 1 gen</t>
  </si>
  <si>
    <t>1375</t>
  </si>
  <si>
    <t>Xác định gen bệnh máu bằng kỹ thuật cIg FISH (giá tính cho 1 gen)</t>
  </si>
  <si>
    <t>1376</t>
  </si>
  <si>
    <t>Xác định kháng nguyên c của hệ của nhóm máu Rh (Kỹ thuật Scangel/ Gelcard trên máy tự động)</t>
  </si>
  <si>
    <t>1377</t>
  </si>
  <si>
    <t>Xác định kháng nguyên C của hệ nhóm máu Rh (Kỹ thuật ống nghiệm)</t>
  </si>
  <si>
    <t>1378</t>
  </si>
  <si>
    <t>Xác định kháng nguyên c của hệ nhóm máu Rh (Kỹ thuật ống nghiệm)</t>
  </si>
  <si>
    <t>1379</t>
  </si>
  <si>
    <t>Xác định kháng nguyên C của hệ nhóm máu Rh (Kỹ thuật Scangel/Gelcard trên máy tự động)</t>
  </si>
  <si>
    <t>1381</t>
  </si>
  <si>
    <t>Xác định kháng nguyên E của hệ nhóm máu Rh (Kỹ thuật ống nghiệm)</t>
  </si>
  <si>
    <t>1382</t>
  </si>
  <si>
    <t>Xác định kháng nguyên e của hệ nhóm máu Rh (Kỹ thuật ống nghiệm)</t>
  </si>
  <si>
    <t>1383</t>
  </si>
  <si>
    <t>Xác định kháng nguyên E của hệ nhóm máu Rh (Kỹ thuật Scangel/Gelcard trên máy tự động)</t>
  </si>
  <si>
    <t>1384</t>
  </si>
  <si>
    <t>Xác định kháng nguyên e của hệ nhóm máu Rh (Kỹ thuật Scangel/ Gelcard trên máy tự động)</t>
  </si>
  <si>
    <t>1385</t>
  </si>
  <si>
    <r>
      <t>Xác định kháng nguyên Fy</t>
    </r>
    <r>
      <rPr>
        <vertAlign val="superscript"/>
        <sz val="12"/>
        <rFont val="Times New Roman"/>
        <family val="1"/>
      </rPr>
      <t>a</t>
    </r>
    <r>
      <rPr>
        <sz val="12"/>
        <rFont val="Times New Roman"/>
        <family val="1"/>
      </rPr>
      <t xml:space="preserve"> của hệ nhóm máu Duffy (Kỹ thuật Scangel/ Gelcard trên máy tự động)</t>
    </r>
  </si>
  <si>
    <t>1386</t>
  </si>
  <si>
    <r>
      <t>Xác định kháng nguyên Fy</t>
    </r>
    <r>
      <rPr>
        <vertAlign val="superscript"/>
        <sz val="12"/>
        <rFont val="Times New Roman"/>
        <family val="1"/>
      </rPr>
      <t>b</t>
    </r>
    <r>
      <rPr>
        <sz val="12"/>
        <rFont val="Times New Roman"/>
        <family val="1"/>
      </rPr>
      <t xml:space="preserve"> của hệ nhóm máu Duffy (Kỹ thuật Scangel/ Gelcard trên máy tự động)</t>
    </r>
  </si>
  <si>
    <t>1387</t>
  </si>
  <si>
    <t>03C3.1.HH91</t>
  </si>
  <si>
    <t>Xác định kháng nguyên H</t>
  </si>
  <si>
    <t>1388</t>
  </si>
  <si>
    <r>
      <t>Xác định kháng nguyên Jk</t>
    </r>
    <r>
      <rPr>
        <vertAlign val="superscript"/>
        <sz val="12"/>
        <rFont val="Times New Roman"/>
        <family val="1"/>
      </rPr>
      <t xml:space="preserve">a </t>
    </r>
    <r>
      <rPr>
        <sz val="12"/>
        <rFont val="Times New Roman"/>
        <family val="1"/>
      </rPr>
      <t xml:space="preserve">của hệ nhóm máu Kidd </t>
    </r>
  </si>
  <si>
    <t>1389</t>
  </si>
  <si>
    <r>
      <t>Xác định kháng nguyên Jk</t>
    </r>
    <r>
      <rPr>
        <vertAlign val="superscript"/>
        <sz val="12"/>
        <rFont val="Times New Roman"/>
        <family val="1"/>
      </rPr>
      <t>b</t>
    </r>
    <r>
      <rPr>
        <sz val="12"/>
        <rFont val="Times New Roman"/>
        <family val="1"/>
      </rPr>
      <t xml:space="preserve"> của hệ nhóm máu Kidd </t>
    </r>
  </si>
  <si>
    <t>1390</t>
  </si>
  <si>
    <t>Xác định kháng nguyên k của hệ nhóm máu Kell</t>
  </si>
  <si>
    <t>1391</t>
  </si>
  <si>
    <t xml:space="preserve">Xác định kháng nguyên K của hệ nhóm máu Kell </t>
  </si>
  <si>
    <t>1392</t>
  </si>
  <si>
    <r>
      <t>Xác định kháng nguyên Le</t>
    </r>
    <r>
      <rPr>
        <vertAlign val="superscript"/>
        <sz val="12"/>
        <rFont val="Times New Roman"/>
        <family val="1"/>
      </rPr>
      <t>a</t>
    </r>
    <r>
      <rPr>
        <sz val="12"/>
        <rFont val="Times New Roman"/>
        <family val="1"/>
      </rPr>
      <t xml:space="preserve"> của hệ nhóm máu Lewis </t>
    </r>
  </si>
  <si>
    <t>1393</t>
  </si>
  <si>
    <r>
      <t>Xác định kháng nguyên Le</t>
    </r>
    <r>
      <rPr>
        <vertAlign val="superscript"/>
        <sz val="12"/>
        <rFont val="Times New Roman"/>
        <family val="1"/>
      </rPr>
      <t>b</t>
    </r>
    <r>
      <rPr>
        <sz val="12"/>
        <rFont val="Times New Roman"/>
        <family val="1"/>
      </rPr>
      <t xml:space="preserve"> của hệ nhóm máu Lewis </t>
    </r>
  </si>
  <si>
    <t>1394</t>
  </si>
  <si>
    <r>
      <t>Xác định kháng nguyên Lu</t>
    </r>
    <r>
      <rPr>
        <vertAlign val="superscript"/>
        <sz val="12"/>
        <rFont val="Times New Roman"/>
        <family val="1"/>
      </rPr>
      <t>a</t>
    </r>
    <r>
      <rPr>
        <sz val="12"/>
        <rFont val="Times New Roman"/>
        <family val="1"/>
      </rPr>
      <t xml:space="preserve"> của hệ nhóm máu Lutheran</t>
    </r>
  </si>
  <si>
    <t>1395</t>
  </si>
  <si>
    <r>
      <t>Xác định kháng nguyên Lu</t>
    </r>
    <r>
      <rPr>
        <vertAlign val="superscript"/>
        <sz val="12"/>
        <rFont val="Times New Roman"/>
        <family val="1"/>
      </rPr>
      <t>b</t>
    </r>
    <r>
      <rPr>
        <sz val="12"/>
        <rFont val="Times New Roman"/>
        <family val="1"/>
      </rPr>
      <t xml:space="preserve"> của hệ nhóm máu Lutheran </t>
    </r>
  </si>
  <si>
    <t>1396</t>
  </si>
  <si>
    <t>Xác định kháng nguyên M của hệ nhóm máu MNS</t>
  </si>
  <si>
    <t>1397</t>
  </si>
  <si>
    <t>Xác định kháng nguyên N của hệ nhóm máu MNS</t>
  </si>
  <si>
    <t>1398</t>
  </si>
  <si>
    <t>Xác định kháng nguyên nhóm máu hệ hồng cầu bằng phương pháp sinh học phân tử (giá cho một loại kháng nguyên)</t>
  </si>
  <si>
    <t>1399</t>
  </si>
  <si>
    <t xml:space="preserve">Xác định kháng nguyên S của hệ nhóm máu MNS </t>
  </si>
  <si>
    <t>1400</t>
  </si>
  <si>
    <t xml:space="preserve">Xác định kháng nguyên s của hệ nhóm máu MNS </t>
  </si>
  <si>
    <t>1401</t>
  </si>
  <si>
    <t>Xét nghiệm CD55/59 bạch cầu (chẩn đoán bệnh Đái huyết sắc tố) niệu kịch phát ban đêm)</t>
  </si>
  <si>
    <t>1402</t>
  </si>
  <si>
    <t>Xét nghiệm CD55/59 hồng cầu (chẩn đoán bệnh Đái huyết sắc tố) niệu kịch phát ban đêm)</t>
  </si>
  <si>
    <t>1403</t>
  </si>
  <si>
    <t>03C3.1.HH63</t>
  </si>
  <si>
    <t>Xét nghiệm chuyển dạng lympho với PHA</t>
  </si>
  <si>
    <t>1404</t>
  </si>
  <si>
    <t>03C3.1.HH113</t>
  </si>
  <si>
    <t>Xét nghiệm độ chéo (Cross-Match) trong ghép cơ quan</t>
  </si>
  <si>
    <t>1405</t>
  </si>
  <si>
    <t>Xét nghiệm HIT (Heparin Induced Thrombocytopenia) - Ab)</t>
  </si>
  <si>
    <t>1406</t>
  </si>
  <si>
    <t>Xét nghiệm HIT (Heparin Induced Thrombocytopenia)- IgG)</t>
  </si>
  <si>
    <t>1407</t>
  </si>
  <si>
    <t>Xét nghiệm HLA-B27 bằng kỹ thuật Flow-cytometry</t>
  </si>
  <si>
    <t>1408</t>
  </si>
  <si>
    <r>
      <t>Xét nghiệm lựa chọn đơn vị máu phù hợp (10 đơn vị máu trong 3 điều kiện 22</t>
    </r>
    <r>
      <rPr>
        <vertAlign val="superscript"/>
        <sz val="12"/>
        <rFont val="Times New Roman"/>
        <family val="1"/>
      </rPr>
      <t>0</t>
    </r>
    <r>
      <rPr>
        <sz val="12"/>
        <rFont val="Times New Roman"/>
        <family val="1"/>
      </rPr>
      <t>C, 37</t>
    </r>
    <r>
      <rPr>
        <vertAlign val="superscript"/>
        <sz val="12"/>
        <rFont val="Times New Roman"/>
        <family val="1"/>
      </rPr>
      <t>0</t>
    </r>
    <r>
      <rPr>
        <sz val="12"/>
        <rFont val="Times New Roman"/>
        <family val="1"/>
      </rPr>
      <t>C, kháng globulin người) bằng phương pháp Scangel/Gelcard</t>
    </r>
  </si>
  <si>
    <t>1409</t>
  </si>
  <si>
    <t>04C5.1.349</t>
  </si>
  <si>
    <t xml:space="preserve">Xét nghiệm mô bệnh học tủy xương </t>
  </si>
  <si>
    <t>1410</t>
  </si>
  <si>
    <t>Xét nghiệm PFA (Platelet Funtion Analyzer)  bằng Collagen/ADP trên máy tự động (Tên khác: PFA bằng Col/ADP)</t>
  </si>
  <si>
    <t>1411</t>
  </si>
  <si>
    <t>Xét nghiệm PFA (Platelet Funtion Analyzer) bằng  Collagen/Epinephrine trên máy tự động (Tên khác: PFA bằng Col/Epi)</t>
  </si>
  <si>
    <t>1412</t>
  </si>
  <si>
    <t>04C5.1.285</t>
  </si>
  <si>
    <t>Xét nghiệm số lượng tiểu cầu (thủ công)</t>
  </si>
  <si>
    <t>1413</t>
  </si>
  <si>
    <t>03C3.1.HH115</t>
  </si>
  <si>
    <t>Xét nghiệm tế bào gốc CD 34+</t>
  </si>
  <si>
    <t>1414</t>
  </si>
  <si>
    <t>04C5.1.304</t>
  </si>
  <si>
    <t xml:space="preserve">Xét nghiệm tế bào hạch </t>
  </si>
  <si>
    <t>1415</t>
  </si>
  <si>
    <t>04C5.1.303</t>
  </si>
  <si>
    <t xml:space="preserve">Xét nghiệm tế bào học tủy xương </t>
  </si>
  <si>
    <t>1416</t>
  </si>
  <si>
    <t>03C3.1.HH59</t>
  </si>
  <si>
    <t>Xét nghiệm trao đổi nhiễm sắc thể chị em</t>
  </si>
  <si>
    <t>1417</t>
  </si>
  <si>
    <t>Xét nghiệm và chẩn đoán hóa mô miễn dịch tủy xương cho một dấu ấn (marker) trên máy nhuộm tự động.</t>
  </si>
  <si>
    <t>1418</t>
  </si>
  <si>
    <t>Xét nghiệm và chẩn đoán mô bệnh học tủy xương trên máy nhuộm tự động.</t>
  </si>
  <si>
    <t>1419</t>
  </si>
  <si>
    <t>Xét nghiệm xác định đột biến thalassemia (phát hiện đồng thời 21 đột biến alpha-thalassemia hoặc 22 đột biến β-thalasemia)</t>
  </si>
  <si>
    <t>1420</t>
  </si>
  <si>
    <t>03C3.1.HH62</t>
  </si>
  <si>
    <t>Xét nghiệm xác định gen Hemophilia</t>
  </si>
  <si>
    <t>Dị ứng miễn dịch</t>
  </si>
  <si>
    <t>1421</t>
  </si>
  <si>
    <t>Định lượng ELISA chẩn đoán dị ứng thuốc (Đối với 1 loại thuốc)</t>
  </si>
  <si>
    <t>1422</t>
  </si>
  <si>
    <t>Định lượng ERYTHROPOIETIN (EPO)</t>
  </si>
  <si>
    <t>1423</t>
  </si>
  <si>
    <t>Định lượng Histamine</t>
  </si>
  <si>
    <t>1424</t>
  </si>
  <si>
    <t xml:space="preserve">Định lượng IgE đặc hiệu với 1 loại dị nguyên </t>
  </si>
  <si>
    <t>1425</t>
  </si>
  <si>
    <t xml:space="preserve">Định lượng Interleukin </t>
  </si>
  <si>
    <t>1426</t>
  </si>
  <si>
    <t xml:space="preserve">Định lượng kháng thể C1INH/ kháng thể GBM ab/ Tryptase </t>
  </si>
  <si>
    <t>1427</t>
  </si>
  <si>
    <t xml:space="preserve">Định lượng kháng thể IgG1/IgG2/IgG3/IgG4 </t>
  </si>
  <si>
    <t>1428</t>
  </si>
  <si>
    <t>Định lượng kháng thể kháng  C5a</t>
  </si>
  <si>
    <t>1429</t>
  </si>
  <si>
    <t>Định lượng kháng thể kháng C1q</t>
  </si>
  <si>
    <t>1430</t>
  </si>
  <si>
    <t xml:space="preserve">Định lượng kháng thể kháng C3a/C3bi/C3d/C4a </t>
  </si>
  <si>
    <t>1431</t>
  </si>
  <si>
    <t>Định lượng kháng thể kháng CCP</t>
  </si>
  <si>
    <t>1432</t>
  </si>
  <si>
    <t>Định lượng kháng thể kháng Centromere</t>
  </si>
  <si>
    <t>1433</t>
  </si>
  <si>
    <t>Định lượng kháng thể kháng ENA</t>
  </si>
  <si>
    <t>1434</t>
  </si>
  <si>
    <t>Định lượng kháng thể kháng Histone</t>
  </si>
  <si>
    <t>1435</t>
  </si>
  <si>
    <t>Định lượng kháng thể kháng Insulin</t>
  </si>
  <si>
    <t>1436</t>
  </si>
  <si>
    <t>Định lượng kháng thể kháng Jo - 1</t>
  </si>
  <si>
    <t>1437</t>
  </si>
  <si>
    <t>Định lượng kháng thể kháng nhân và kháng thể kháng chuỗi kép (ANA&amp;DsDNA)</t>
  </si>
  <si>
    <t>1438</t>
  </si>
  <si>
    <t>Định lượng kháng thể kháng DNA chuỗi kép  (Anti dsDNA) bằng máy tự động/bán tự động</t>
  </si>
  <si>
    <t>1439</t>
  </si>
  <si>
    <t>Định lượng kháng thể kháng DNA chuỗi kép  (Anti dsDNA) test nhanh</t>
  </si>
  <si>
    <t>1440</t>
  </si>
  <si>
    <t>Định lượng kháng thể kháng nhân (ANA) bằng máy tự động/bán tự động</t>
  </si>
  <si>
    <t>1441</t>
  </si>
  <si>
    <t>Định lượng kháng thể kháng nhân (ANA) test nhanh</t>
  </si>
  <si>
    <t>1442</t>
  </si>
  <si>
    <t xml:space="preserve">Định lượng kháng thể kháng Phospholipid (IgG/IgM)/ Cardiolipin (IgG/IgM)/ Beta2-Glycoprotein (IgG/IgM) </t>
  </si>
  <si>
    <t>1443</t>
  </si>
  <si>
    <t>Định lượng kháng thể kháng Prothrombin</t>
  </si>
  <si>
    <t>1444</t>
  </si>
  <si>
    <t>Định lượng kháng thể kháng RNP-70</t>
  </si>
  <si>
    <t>1445</t>
  </si>
  <si>
    <t>Định lượng kháng thể kháng Scl-70</t>
  </si>
  <si>
    <t>1446</t>
  </si>
  <si>
    <t>Định lượng kháng thể kháng Sm</t>
  </si>
  <si>
    <t>1447</t>
  </si>
  <si>
    <t xml:space="preserve">Định lượng kháng thể kháng SSA(Ro)/SSB(La)/SSA-p200 </t>
  </si>
  <si>
    <t>1448</t>
  </si>
  <si>
    <t>Định lượng kháng thể kháng tiểu cầu</t>
  </si>
  <si>
    <t>1449</t>
  </si>
  <si>
    <t>Định lượng kháng thể kháng tinh trùng</t>
  </si>
  <si>
    <t>1450</t>
  </si>
  <si>
    <t>Định lượng kháng thể kháng tương bào bạch cầu đa nhân trung tính (ANCA)</t>
  </si>
  <si>
    <t>1451</t>
  </si>
  <si>
    <t xml:space="preserve">Định lượng kháng thể kháng ty lạp thể (AMA-M2) /kháng thể kháng tương bào gan type1 (LC1) / kháng thể kháng tiểu vi thể gan thận type 1 (LKM1) / kháng thể kháng thụ thể GLYCOPROTEIN trên màng tế bào gan người châu Á (ASGPR) </t>
  </si>
  <si>
    <t>1452</t>
  </si>
  <si>
    <t xml:space="preserve">Định lượng MPO (pANCA)/PR3 (cANCA) </t>
  </si>
  <si>
    <t>1453</t>
  </si>
  <si>
    <t>Khẳng định kháng đông lupus (LAC/ LA confirm: Lupus Anticoagulant confirm)</t>
  </si>
  <si>
    <t>Hóa sinh</t>
  </si>
  <si>
    <t>Máu</t>
  </si>
  <si>
    <t>1454</t>
  </si>
  <si>
    <t>03C3.1.HS5</t>
  </si>
  <si>
    <t>ACTH</t>
  </si>
  <si>
    <t>1455</t>
  </si>
  <si>
    <t>03C3.1.HS6</t>
  </si>
  <si>
    <t>ADH</t>
  </si>
  <si>
    <t>1456</t>
  </si>
  <si>
    <t>03C3.1.HS23</t>
  </si>
  <si>
    <t>ALA</t>
  </si>
  <si>
    <t>1457</t>
  </si>
  <si>
    <t>03C3.1.HS46</t>
  </si>
  <si>
    <t>Alpha FP (AFP)</t>
  </si>
  <si>
    <t>1458</t>
  </si>
  <si>
    <t>03C3.1.HS78</t>
  </si>
  <si>
    <t>Alpha Microglobulin</t>
  </si>
  <si>
    <t>1459</t>
  </si>
  <si>
    <t>03C3.1.HS3</t>
  </si>
  <si>
    <t>Amoniac</t>
  </si>
  <si>
    <t>1460</t>
  </si>
  <si>
    <t>03C3.1.HS70</t>
  </si>
  <si>
    <t>Anti - TG</t>
  </si>
  <si>
    <t>1461</t>
  </si>
  <si>
    <t xml:space="preserve">Anti - TPO (Anti-  thyroid Peroxidase antibodies) định lượng </t>
  </si>
  <si>
    <t>1462</t>
  </si>
  <si>
    <t>03C3.1.HS34</t>
  </si>
  <si>
    <t>Apolipoprotein A/B (1 loại)</t>
  </si>
  <si>
    <t>1463</t>
  </si>
  <si>
    <t>03C3.1.HS20</t>
  </si>
  <si>
    <t>Benzodiazepam (BZD)</t>
  </si>
  <si>
    <t>1464</t>
  </si>
  <si>
    <t>03C3.1.HS51</t>
  </si>
  <si>
    <t>Beta - HCG</t>
  </si>
  <si>
    <t>1465</t>
  </si>
  <si>
    <t>03C3.1.HS38</t>
  </si>
  <si>
    <t>Beta2 Microglobulin</t>
  </si>
  <si>
    <t>1466</t>
  </si>
  <si>
    <t>04C5.1.340</t>
  </si>
  <si>
    <t xml:space="preserve">BNP (B - Type Natriuretic Peptide)   </t>
  </si>
  <si>
    <t>1467</t>
  </si>
  <si>
    <t>04C5.1.320</t>
  </si>
  <si>
    <t>Bổ thể trong huyết thanh</t>
  </si>
  <si>
    <t>1468</t>
  </si>
  <si>
    <t>03C3.1.HS65</t>
  </si>
  <si>
    <t>CA 125</t>
  </si>
  <si>
    <t>1469</t>
  </si>
  <si>
    <t>03C3.1.HS63</t>
  </si>
  <si>
    <t>CA 15 - 3</t>
  </si>
  <si>
    <t>1470</t>
  </si>
  <si>
    <t>03C3.1.HS62</t>
  </si>
  <si>
    <t>CA 19-9</t>
  </si>
  <si>
    <t>1471</t>
  </si>
  <si>
    <t>03C3.1.HS64</t>
  </si>
  <si>
    <t>CA 72 -4</t>
  </si>
  <si>
    <t>1472</t>
  </si>
  <si>
    <t>04C5.1.312</t>
  </si>
  <si>
    <t>Ca++ máu</t>
  </si>
  <si>
    <t>Chỉ thanh toán khi định lượng trực tiếp.</t>
  </si>
  <si>
    <t>1473</t>
  </si>
  <si>
    <t>03C3.1.HS25</t>
  </si>
  <si>
    <t>Calci</t>
  </si>
  <si>
    <t>1474</t>
  </si>
  <si>
    <t>03C3.1.HS12</t>
  </si>
  <si>
    <t>Calcitonin</t>
  </si>
  <si>
    <t>1475</t>
  </si>
  <si>
    <t>03C3.1.HS43</t>
  </si>
  <si>
    <t>Catecholamin</t>
  </si>
  <si>
    <t>1476</t>
  </si>
  <si>
    <t>03C3.1.HS50</t>
  </si>
  <si>
    <t>CEA</t>
  </si>
  <si>
    <t>1477</t>
  </si>
  <si>
    <t>03C3.1.HS32</t>
  </si>
  <si>
    <t>Ceruloplasmin</t>
  </si>
  <si>
    <t>1478</t>
  </si>
  <si>
    <t>03C3.1.HS28</t>
  </si>
  <si>
    <t>CK-MB</t>
  </si>
  <si>
    <t>1479</t>
  </si>
  <si>
    <t>03C3.1.HS37</t>
  </si>
  <si>
    <t xml:space="preserve">Complement 3 (C3)/4 (C4) (1 loại) </t>
  </si>
  <si>
    <t>1480</t>
  </si>
  <si>
    <t>03C3.1.HS7</t>
  </si>
  <si>
    <t>Cortison</t>
  </si>
  <si>
    <t>1481</t>
  </si>
  <si>
    <t>C-Peptid</t>
  </si>
  <si>
    <t>1482</t>
  </si>
  <si>
    <t>03C3.1.HS4</t>
  </si>
  <si>
    <t>CPK</t>
  </si>
  <si>
    <t>1483</t>
  </si>
  <si>
    <t>CRP định lượng</t>
  </si>
  <si>
    <t>1484</t>
  </si>
  <si>
    <t>03C3.1.HS31</t>
  </si>
  <si>
    <t>CRP hs</t>
  </si>
  <si>
    <t>1485</t>
  </si>
  <si>
    <t>03C3.1.HS60</t>
  </si>
  <si>
    <t xml:space="preserve">Cyclosporine </t>
  </si>
  <si>
    <t>1486</t>
  </si>
  <si>
    <t>03C3.1.HS66</t>
  </si>
  <si>
    <t>Cyfra 21 - 1</t>
  </si>
  <si>
    <t>1487</t>
  </si>
  <si>
    <t>04C5.1.311</t>
  </si>
  <si>
    <t>Điện giải đồ (Na, K, CL)</t>
  </si>
  <si>
    <t xml:space="preserve">Áp dụng cho cả trường hợp cho kết quả nhiều hơn 3 chỉ số </t>
  </si>
  <si>
    <t>1488</t>
  </si>
  <si>
    <t>03C3.1.HS69</t>
  </si>
  <si>
    <t>Digoxin</t>
  </si>
  <si>
    <t>1489</t>
  </si>
  <si>
    <t>Định lượng 25OH Vitamin D (D3)</t>
  </si>
  <si>
    <t>1490</t>
  </si>
  <si>
    <t>Định lượng Alpha1 Antitrypsin</t>
  </si>
  <si>
    <t>1491</t>
  </si>
  <si>
    <t>Định lượng Anti CCP</t>
  </si>
  <si>
    <t>1492</t>
  </si>
  <si>
    <t>Định lượng Beta Crosslap</t>
  </si>
  <si>
    <t>1493</t>
  </si>
  <si>
    <t>04C5.1.315</t>
  </si>
  <si>
    <t>Định lượng Bilirubin toàn phần hoặc trực tiếp; các enzym: phosphataze kiềm hoặc GOT hoặc GPT…</t>
  </si>
  <si>
    <t>Không thanh toán đối với các  xét nghiệm Bilirubin gián tiếp; Tỷ lệ A/G là những xét nghiệm có thể ngoại suy được.</t>
  </si>
  <si>
    <t>1494</t>
  </si>
  <si>
    <t>04C5.1.313</t>
  </si>
  <si>
    <t>Định lượng các chất Albumine; Creatine; Globuline; Glucose; Phospho, Protein toàn phần, Ure, Axit Uric, Amylase,…</t>
  </si>
  <si>
    <t>Mỗi chất</t>
  </si>
  <si>
    <t>1495</t>
  </si>
  <si>
    <t>Định lượng Cystatine C</t>
  </si>
  <si>
    <t>1496</t>
  </si>
  <si>
    <t xml:space="preserve">Định lượng Ethanol (cồn) </t>
  </si>
  <si>
    <t>1497</t>
  </si>
  <si>
    <t>Định lượng Free Kappa niệu/huyết thanh</t>
  </si>
  <si>
    <t>1498</t>
  </si>
  <si>
    <t>Định lượng Free Lambda niệu/huyết thanh</t>
  </si>
  <si>
    <t>1499</t>
  </si>
  <si>
    <t>Định lượng Gentamicin</t>
  </si>
  <si>
    <t>1500</t>
  </si>
  <si>
    <t>Định lượng Methotrexat</t>
  </si>
  <si>
    <t>1501</t>
  </si>
  <si>
    <t>Định lượng p2PSA</t>
  </si>
  <si>
    <t>1502</t>
  </si>
  <si>
    <t>Định lượng sắt chưa bão hòa huyết thanh</t>
  </si>
  <si>
    <t>1503</t>
  </si>
  <si>
    <t>04C5.1.314</t>
  </si>
  <si>
    <t>Định lượng Sắt huyết thanh hoặc Mg ++ huyết thanh</t>
  </si>
  <si>
    <t>1504</t>
  </si>
  <si>
    <t>Định lượng Tobramycin</t>
  </si>
  <si>
    <t>1505</t>
  </si>
  <si>
    <t>Định lượng Tranferin Receptor</t>
  </si>
  <si>
    <t>1506</t>
  </si>
  <si>
    <t>04C5.1.316</t>
  </si>
  <si>
    <t xml:space="preserve">Định lượng Tryglyceride hoặc Phospholipid hoặc Lipid toàn phần hoặc Cholesterol toàn phần hoặc HDL-Cholesterol hoặc LDL - Cholesterol </t>
  </si>
  <si>
    <t>1507</t>
  </si>
  <si>
    <t>Đo hoạt độ Cholinesterase (ChE)</t>
  </si>
  <si>
    <t>1508</t>
  </si>
  <si>
    <t>Đo hoạt độ P-Amylase</t>
  </si>
  <si>
    <t>1509</t>
  </si>
  <si>
    <t>Đo khả năng gắn sắt toàn thể</t>
  </si>
  <si>
    <t>1510</t>
  </si>
  <si>
    <t>04C5.1.346</t>
  </si>
  <si>
    <t>Đường máu mao mạch</t>
  </si>
  <si>
    <t>1511</t>
  </si>
  <si>
    <t>E3 không liên hợp (Unconjugated Estriol)</t>
  </si>
  <si>
    <t>1512</t>
  </si>
  <si>
    <t>03C3.1.HS10</t>
  </si>
  <si>
    <t>Erythropoietin</t>
  </si>
  <si>
    <t>1513</t>
  </si>
  <si>
    <t>03C3.1.HS52</t>
  </si>
  <si>
    <t>Estradiol</t>
  </si>
  <si>
    <t>1514</t>
  </si>
  <si>
    <t>03C3.1.HS48</t>
  </si>
  <si>
    <t>Ferritin</t>
  </si>
  <si>
    <t>1515</t>
  </si>
  <si>
    <t>03C3.1.HS67</t>
  </si>
  <si>
    <t>Folate</t>
  </si>
  <si>
    <t>1516</t>
  </si>
  <si>
    <t>Free bHCG (Free Beta Human Chorionic Gonadotropin)</t>
  </si>
  <si>
    <t>1517</t>
  </si>
  <si>
    <t>03C3.1.HS54</t>
  </si>
  <si>
    <t>FSH</t>
  </si>
  <si>
    <t>1518</t>
  </si>
  <si>
    <t>03C3.1.HS30</t>
  </si>
  <si>
    <t>Gama GT</t>
  </si>
  <si>
    <t>1519</t>
  </si>
  <si>
    <t>03C3.1.HS8</t>
  </si>
  <si>
    <t>GH</t>
  </si>
  <si>
    <t>1520</t>
  </si>
  <si>
    <t>03C3.1.HS77</t>
  </si>
  <si>
    <t>GLDH</t>
  </si>
  <si>
    <t>1521</t>
  </si>
  <si>
    <t>03C3.1.HS1</t>
  </si>
  <si>
    <t>Gross</t>
  </si>
  <si>
    <t>1522</t>
  </si>
  <si>
    <t>03C3.1.HS76</t>
  </si>
  <si>
    <t>Haptoglobin</t>
  </si>
  <si>
    <t>1523</t>
  </si>
  <si>
    <t>04C5.1.351</t>
  </si>
  <si>
    <t>HbA1C</t>
  </si>
  <si>
    <t>1524</t>
  </si>
  <si>
    <t>03C3.1.HS75</t>
  </si>
  <si>
    <t>HBDH</t>
  </si>
  <si>
    <t>1525</t>
  </si>
  <si>
    <t>HE4</t>
  </si>
  <si>
    <t>1526</t>
  </si>
  <si>
    <t>03C3.1.HS57</t>
  </si>
  <si>
    <t>Homocysteine</t>
  </si>
  <si>
    <t>1527</t>
  </si>
  <si>
    <t>03C3.1.HS35</t>
  </si>
  <si>
    <t>IgA/IgG/IgM/IgE (1 loại)</t>
  </si>
  <si>
    <t>1528</t>
  </si>
  <si>
    <t>Inhibin A</t>
  </si>
  <si>
    <t>1529</t>
  </si>
  <si>
    <t>03C3.1.HS49</t>
  </si>
  <si>
    <t>Insuline</t>
  </si>
  <si>
    <t>1530</t>
  </si>
  <si>
    <t>03C3.1.HS74</t>
  </si>
  <si>
    <t>Kappa định tính</t>
  </si>
  <si>
    <t>1531</t>
  </si>
  <si>
    <t>03C3.1.HS42</t>
  </si>
  <si>
    <t>Khí máu</t>
  </si>
  <si>
    <t>1532</t>
  </si>
  <si>
    <t>03C3.1.HS72</t>
  </si>
  <si>
    <t>Lactat</t>
  </si>
  <si>
    <t>1533</t>
  </si>
  <si>
    <t>03C3.1.HS73</t>
  </si>
  <si>
    <t>Lambda định tính</t>
  </si>
  <si>
    <t>1534</t>
  </si>
  <si>
    <t>03C3.1.HS29</t>
  </si>
  <si>
    <t>LDH</t>
  </si>
  <si>
    <t>1535</t>
  </si>
  <si>
    <t>03C3.1.HS53</t>
  </si>
  <si>
    <t>LH</t>
  </si>
  <si>
    <t>1536</t>
  </si>
  <si>
    <t>03C3.1.HS36</t>
  </si>
  <si>
    <t>Lipase</t>
  </si>
  <si>
    <t>1537</t>
  </si>
  <si>
    <t>03C3.1.HS2</t>
  </si>
  <si>
    <t>Maclagan</t>
  </si>
  <si>
    <t>1538</t>
  </si>
  <si>
    <t>03C3.1.HS58</t>
  </si>
  <si>
    <t>Myoglobin</t>
  </si>
  <si>
    <t>1539</t>
  </si>
  <si>
    <t>03C3.1.HS21</t>
  </si>
  <si>
    <t>Ngộ độc thuốc</t>
  </si>
  <si>
    <t>1540</t>
  </si>
  <si>
    <t>03C3.1.HS18</t>
  </si>
  <si>
    <t>Nồng độ rượu trong máu</t>
  </si>
  <si>
    <t>1541</t>
  </si>
  <si>
    <t>NSE (Neuron Specific Enolase)</t>
  </si>
  <si>
    <t>1542</t>
  </si>
  <si>
    <t>03C3.1.HS19</t>
  </si>
  <si>
    <t>Paracetamol</t>
  </si>
  <si>
    <t>1543</t>
  </si>
  <si>
    <t>04C5.1.321</t>
  </si>
  <si>
    <t xml:space="preserve">Phản ứng cố định bổ thể </t>
  </si>
  <si>
    <t>1544</t>
  </si>
  <si>
    <t>03C3.1.VS7</t>
  </si>
  <si>
    <t>Phản ứng CRP</t>
  </si>
  <si>
    <t>1545</t>
  </si>
  <si>
    <t>03C3.1.HS14</t>
  </si>
  <si>
    <t>Phenytoin</t>
  </si>
  <si>
    <t>1546</t>
  </si>
  <si>
    <t>04C5.1.344</t>
  </si>
  <si>
    <t>PLGF</t>
  </si>
  <si>
    <t>1547</t>
  </si>
  <si>
    <t>03C3.1.HS71</t>
  </si>
  <si>
    <t>Pre albumin</t>
  </si>
  <si>
    <t>1548</t>
  </si>
  <si>
    <t>04C5.1.339</t>
  </si>
  <si>
    <t xml:space="preserve">Pro-BNP (N-terminal pro B-type natriuretic peptid)        </t>
  </si>
  <si>
    <t>1549</t>
  </si>
  <si>
    <t>04C5.1.338</t>
  </si>
  <si>
    <t xml:space="preserve">Pro-calcitonin        </t>
  </si>
  <si>
    <t>1550</t>
  </si>
  <si>
    <t>03C3.1.HS56</t>
  </si>
  <si>
    <t>Progesteron</t>
  </si>
  <si>
    <t>1551</t>
  </si>
  <si>
    <t>04C5.1.342</t>
  </si>
  <si>
    <t>PRO-GRP</t>
  </si>
  <si>
    <t>1552</t>
  </si>
  <si>
    <t>03C3.1.HS55</t>
  </si>
  <si>
    <t>Prolactin</t>
  </si>
  <si>
    <t>1553</t>
  </si>
  <si>
    <t>03C3.1.HS47</t>
  </si>
  <si>
    <t>PSA</t>
  </si>
  <si>
    <t>1554</t>
  </si>
  <si>
    <t>PSA tự do (Free prostate-Specific Antigen)</t>
  </si>
  <si>
    <t>1555</t>
  </si>
  <si>
    <t>03C3.1.HS61</t>
  </si>
  <si>
    <t>PTH</t>
  </si>
  <si>
    <t>1556</t>
  </si>
  <si>
    <t>03C3.1.HS17</t>
  </si>
  <si>
    <t>Quinin/ Cloroquin/ Mefloquin</t>
  </si>
  <si>
    <t>1557</t>
  </si>
  <si>
    <t>03C3.1.HS39</t>
  </si>
  <si>
    <t>RF (Rheumatoid Factor)</t>
  </si>
  <si>
    <t>1558</t>
  </si>
  <si>
    <t>03C3.1.HS22</t>
  </si>
  <si>
    <t>Salicylate</t>
  </si>
  <si>
    <t>1559</t>
  </si>
  <si>
    <t>04C5.1.341</t>
  </si>
  <si>
    <t>SCC</t>
  </si>
  <si>
    <t>1560</t>
  </si>
  <si>
    <t>04C5.1.345</t>
  </si>
  <si>
    <t>SFLT1</t>
  </si>
  <si>
    <t>1561</t>
  </si>
  <si>
    <t>03C3.1.HS44</t>
  </si>
  <si>
    <t>T3/FT3/T4/FT4 (1 loại)</t>
  </si>
  <si>
    <t>1562</t>
  </si>
  <si>
    <t>04C5.1.343</t>
  </si>
  <si>
    <t>Tacrolimus</t>
  </si>
  <si>
    <t>1563</t>
  </si>
  <si>
    <t>04C5.1.350</t>
  </si>
  <si>
    <t>Testosteron</t>
  </si>
  <si>
    <t>1564</t>
  </si>
  <si>
    <t>03C3.1.HS15</t>
  </si>
  <si>
    <t>Theophylin</t>
  </si>
  <si>
    <t>1565</t>
  </si>
  <si>
    <t>03C3.1.HS11</t>
  </si>
  <si>
    <t>Thyroglobulin</t>
  </si>
  <si>
    <t>1566</t>
  </si>
  <si>
    <t>03C3.1.HS13</t>
  </si>
  <si>
    <t>TRAb định lượng</t>
  </si>
  <si>
    <t>1567</t>
  </si>
  <si>
    <t>03C3.1.HS41</t>
  </si>
  <si>
    <t>Transferin/độ bão hòa tranferin</t>
  </si>
  <si>
    <t>1568</t>
  </si>
  <si>
    <t>03C3.1.HS16</t>
  </si>
  <si>
    <t>Tricyclic anti depressant</t>
  </si>
  <si>
    <t>1569</t>
  </si>
  <si>
    <t>03C3.1.HS59</t>
  </si>
  <si>
    <t>Troponin T/I</t>
  </si>
  <si>
    <t>1570</t>
  </si>
  <si>
    <t>03C3.1.HS45</t>
  </si>
  <si>
    <t>TSH</t>
  </si>
  <si>
    <t>1571</t>
  </si>
  <si>
    <t>03C3.1.HS68</t>
  </si>
  <si>
    <t>Vitamin B12</t>
  </si>
  <si>
    <t>1572</t>
  </si>
  <si>
    <t>04C5.1.310</t>
  </si>
  <si>
    <t>Xác định Bacturate trong máu</t>
  </si>
  <si>
    <t>1573</t>
  </si>
  <si>
    <t>04C5.1.317</t>
  </si>
  <si>
    <t xml:space="preserve">Xác định các yếu tố vi lượng (đồng, kẽm...) </t>
  </si>
  <si>
    <t>1574</t>
  </si>
  <si>
    <t>04C5.1.318</t>
  </si>
  <si>
    <t>Xác định các yếu tố vi lượng Fe (sắt)</t>
  </si>
  <si>
    <t>Nước tiểu</t>
  </si>
  <si>
    <t>1575</t>
  </si>
  <si>
    <t>03C3.2.4</t>
  </si>
  <si>
    <t>Amphetamin (định tính)</t>
  </si>
  <si>
    <t>1576</t>
  </si>
  <si>
    <t>04C5.2.364</t>
  </si>
  <si>
    <t>Amylase niệu</t>
  </si>
  <si>
    <t>1577</t>
  </si>
  <si>
    <t>04C5.2.358</t>
  </si>
  <si>
    <t>Calci niệu</t>
  </si>
  <si>
    <t>1578</t>
  </si>
  <si>
    <t>04C5.2.357</t>
  </si>
  <si>
    <t>Catecholamin niệu (HPLC)</t>
  </si>
  <si>
    <t>1579</t>
  </si>
  <si>
    <t>Điện di Protein nước tiểu (máy tự động)</t>
  </si>
  <si>
    <t>1580</t>
  </si>
  <si>
    <t>04C5.2.360</t>
  </si>
  <si>
    <t>Điện giải đồ ( Na, K, Cl) niệu</t>
  </si>
  <si>
    <t>Áp dụng cho cả trường hợp cho kết quả nhiều hơn 3 chỉ số.</t>
  </si>
  <si>
    <t>1581</t>
  </si>
  <si>
    <t>03C3.2.8</t>
  </si>
  <si>
    <t>DPD</t>
  </si>
  <si>
    <t>1582</t>
  </si>
  <si>
    <t>03C3.2.7</t>
  </si>
  <si>
    <t>Dưỡng chấp</t>
  </si>
  <si>
    <t>1583</t>
  </si>
  <si>
    <t>04C5.2.366</t>
  </si>
  <si>
    <t>Gonadotrophin để chẩn đoán thai nghén bằng phương pháp hóa học-miễn dịch  định tính</t>
  </si>
  <si>
    <t>1584</t>
  </si>
  <si>
    <t>04C5.2.367</t>
  </si>
  <si>
    <t>Gonadotrophin để chẩn đoán thai nghén định lượng</t>
  </si>
  <si>
    <t>1585</t>
  </si>
  <si>
    <t>04C5.2.369</t>
  </si>
  <si>
    <t>Hydrocorticosteroid định lượng</t>
  </si>
  <si>
    <t>1586</t>
  </si>
  <si>
    <t>03C3.2.5</t>
  </si>
  <si>
    <t>Marijuana định tính</t>
  </si>
  <si>
    <t>1587</t>
  </si>
  <si>
    <t>03C3.2.2</t>
  </si>
  <si>
    <t>Micro Albumin</t>
  </si>
  <si>
    <t>1588</t>
  </si>
  <si>
    <t>04C5.2.368</t>
  </si>
  <si>
    <t>Oestrogen toàn phần định lượng</t>
  </si>
  <si>
    <t>1589</t>
  </si>
  <si>
    <t>03C3.2.3</t>
  </si>
  <si>
    <t>Opiate định tính</t>
  </si>
  <si>
    <t>1590</t>
  </si>
  <si>
    <t>04C5.2.359</t>
  </si>
  <si>
    <t>Phospho niệu</t>
  </si>
  <si>
    <t>1591</t>
  </si>
  <si>
    <t>04C5.2.370</t>
  </si>
  <si>
    <t>Porphyrin định tính</t>
  </si>
  <si>
    <t>1592</t>
  </si>
  <si>
    <t>03C3.2.6</t>
  </si>
  <si>
    <t>Protein Bence - Jone</t>
  </si>
  <si>
    <t>1593</t>
  </si>
  <si>
    <t>04C5.2.361</t>
  </si>
  <si>
    <t>Protein niệu hoặc đường niệu định lượng</t>
  </si>
  <si>
    <t>1594</t>
  </si>
  <si>
    <t>04C5.2.362</t>
  </si>
  <si>
    <t xml:space="preserve">Tế bào cặn nước tiểu hoặc cặn Adis </t>
  </si>
  <si>
    <t>1595</t>
  </si>
  <si>
    <t>04C5.2.371</t>
  </si>
  <si>
    <t>Tế bào/trụ hay các tinh thể khác  định tính</t>
  </si>
  <si>
    <t>1596</t>
  </si>
  <si>
    <t>03C3.2.1</t>
  </si>
  <si>
    <t xml:space="preserve">Tổng phân tích nước tiểu </t>
  </si>
  <si>
    <t>1597</t>
  </si>
  <si>
    <t>04C5.2.372</t>
  </si>
  <si>
    <t>Tỷ trọng trong nước tiểu/ pH định tính</t>
  </si>
  <si>
    <t>1598</t>
  </si>
  <si>
    <t>04C5.2.363</t>
  </si>
  <si>
    <t>Ure hoặc Axit Uric hoặc Creatinin niệu</t>
  </si>
  <si>
    <t>1599</t>
  </si>
  <si>
    <t>04C5.2.365</t>
  </si>
  <si>
    <t xml:space="preserve">Xentonic/ sắc tố mật/ muối mật/ urobilinogen </t>
  </si>
  <si>
    <t>Phân</t>
  </si>
  <si>
    <t>1600</t>
  </si>
  <si>
    <t>04C5.3.375</t>
  </si>
  <si>
    <t xml:space="preserve">Amilase/ Trypsin/ Mucinase định tính </t>
  </si>
  <si>
    <t>1601</t>
  </si>
  <si>
    <t>04C5.3.373</t>
  </si>
  <si>
    <t xml:space="preserve">Bilirubin định tính </t>
  </si>
  <si>
    <t>1602</t>
  </si>
  <si>
    <t>04C5.3.374</t>
  </si>
  <si>
    <t xml:space="preserve">Canxi, Phospho định tính </t>
  </si>
  <si>
    <t>1603</t>
  </si>
  <si>
    <t>04C5.3.377</t>
  </si>
  <si>
    <t xml:space="preserve">Urobilin, Urobilinogen: Định tính </t>
  </si>
  <si>
    <t>Dịch chọc dò</t>
  </si>
  <si>
    <t>1604</t>
  </si>
  <si>
    <t>04C5.4.398</t>
  </si>
  <si>
    <t>Clo  dịch</t>
  </si>
  <si>
    <t>1605</t>
  </si>
  <si>
    <t>04C5.4.397</t>
  </si>
  <si>
    <t>Glucose dịch</t>
  </si>
  <si>
    <t>1606</t>
  </si>
  <si>
    <t>04C5.4.399</t>
  </si>
  <si>
    <t xml:space="preserve">Phản ứng Pandy </t>
  </si>
  <si>
    <t>1607</t>
  </si>
  <si>
    <t>04C5.4.396</t>
  </si>
  <si>
    <t>Protein dịch</t>
  </si>
  <si>
    <t>1608</t>
  </si>
  <si>
    <t>04C5.4.400</t>
  </si>
  <si>
    <t>Rivalta</t>
  </si>
  <si>
    <t>1609</t>
  </si>
  <si>
    <t>04C5.4.393</t>
  </si>
  <si>
    <t xml:space="preserve">Xét nghiệm tế bào trong nước dịch chẩn đoán tế bào học (não tuỷ, màng tim, màng phổi, màng bụng, dịch khớp, rửa phế quản…) </t>
  </si>
  <si>
    <t>1610</t>
  </si>
  <si>
    <t>04C5.4.394</t>
  </si>
  <si>
    <t>Xét nghiệm tế bào trong nước dịch chẩn đoán tế bào học (não tuỷ, màng tim, màng phổi, màng bụng, dịch khớp, rửa phế quản…) có đếm số lượng tế bào</t>
  </si>
  <si>
    <t>Vi sinh</t>
  </si>
  <si>
    <t>1611</t>
  </si>
  <si>
    <t>AFB trực tiếp nhuộm huỳnh quang</t>
  </si>
  <si>
    <t>1612</t>
  </si>
  <si>
    <t>03C3.1.VS41</t>
  </si>
  <si>
    <t>Anti HAV-IgM bằng miễn dịch bán tự động/tự động</t>
  </si>
  <si>
    <t>1613</t>
  </si>
  <si>
    <t>03C3.1.VS42</t>
  </si>
  <si>
    <t>Anti HAV-total bằng miễn dịch bán tự động/tự động</t>
  </si>
  <si>
    <t>1614</t>
  </si>
  <si>
    <t>03C3.1.HH71</t>
  </si>
  <si>
    <t>Anti-HBc IgM miễn dịch bán tự động/tự động</t>
  </si>
  <si>
    <t>1615</t>
  </si>
  <si>
    <t>03C3.1.HH72</t>
  </si>
  <si>
    <t>Anti-HBe miễn dịch bán tự động/tự động</t>
  </si>
  <si>
    <t>1616</t>
  </si>
  <si>
    <t>03C3.1.HH68</t>
  </si>
  <si>
    <t>Anti-HIV (nhanh)</t>
  </si>
  <si>
    <t>1617</t>
  </si>
  <si>
    <t>03C3.1.HH65</t>
  </si>
  <si>
    <t>Anti-HIV bằng miễn dịch bán tự động/tự động</t>
  </si>
  <si>
    <t>1618</t>
  </si>
  <si>
    <t>03C3.1.HH70</t>
  </si>
  <si>
    <t>Anti-HBc IgG miễn dịch bán tự động/tự động</t>
  </si>
  <si>
    <t>1619</t>
  </si>
  <si>
    <t>04C5.4.385</t>
  </si>
  <si>
    <t>Anti-HBs định lượng</t>
  </si>
  <si>
    <t>1620</t>
  </si>
  <si>
    <t>03C3.1.HH69</t>
  </si>
  <si>
    <t>Anti-HBs miễn dịch bán tự động/tự động</t>
  </si>
  <si>
    <t>1621</t>
  </si>
  <si>
    <t>03C3.1.HH67</t>
  </si>
  <si>
    <t>Anti-HCV (nhanh)</t>
  </si>
  <si>
    <t>1622</t>
  </si>
  <si>
    <t>03C3.1.HH64</t>
  </si>
  <si>
    <t>Anti-HCV miễn dịch bán tự động/tự động</t>
  </si>
  <si>
    <t>1623</t>
  </si>
  <si>
    <t>03C3.1.HS40</t>
  </si>
  <si>
    <t>ASLO</t>
  </si>
  <si>
    <t>1624</t>
  </si>
  <si>
    <t>03C3.1.VS34</t>
  </si>
  <si>
    <t>Aspergillus miễn dịch bán tự động/tự động</t>
  </si>
  <si>
    <t>1625</t>
  </si>
  <si>
    <t xml:space="preserve">BK/JC virus Real-time PCR </t>
  </si>
  <si>
    <t>1626</t>
  </si>
  <si>
    <t>03C3.1.VS24</t>
  </si>
  <si>
    <t>Chlamydia IgG miễn dịch bán tự động/tự động</t>
  </si>
  <si>
    <t>1627</t>
  </si>
  <si>
    <t>Chlamydia test nhanh</t>
  </si>
  <si>
    <t>1628</t>
  </si>
  <si>
    <t>Clostridium difficile miễn dịch tự động</t>
  </si>
  <si>
    <t>1629</t>
  </si>
  <si>
    <t>CMV Avidity</t>
  </si>
  <si>
    <t>1630</t>
  </si>
  <si>
    <t>04C5.4.387</t>
  </si>
  <si>
    <t>CMV đo tải lượng hệ thống tự động</t>
  </si>
  <si>
    <t>1631</t>
  </si>
  <si>
    <t>03C3.1.VS23</t>
  </si>
  <si>
    <t>CMV IgG miễn dịch bán tự động/tự động</t>
  </si>
  <si>
    <t>1632</t>
  </si>
  <si>
    <t>03C3.1.VS22</t>
  </si>
  <si>
    <t>CMV IgM miễn dịch bán tự động/tự động</t>
  </si>
  <si>
    <t>1633</t>
  </si>
  <si>
    <t>04C5.4.386</t>
  </si>
  <si>
    <t xml:space="preserve">CMV Real-time PCR </t>
  </si>
  <si>
    <t>1634</t>
  </si>
  <si>
    <t>03C3.1.VS35</t>
  </si>
  <si>
    <t>Cryptococcus test nhanh</t>
  </si>
  <si>
    <t>1635</t>
  </si>
  <si>
    <t>03C3.1.VS15</t>
  </si>
  <si>
    <t>Dengue IgG miễn dịch bán tự động/tự động</t>
  </si>
  <si>
    <t>1636</t>
  </si>
  <si>
    <t>03C3.1.VS14</t>
  </si>
  <si>
    <t>Dengue IgM miễn dịch bán tự động/tự động</t>
  </si>
  <si>
    <t>1637</t>
  </si>
  <si>
    <t>03C3.1.VS8</t>
  </si>
  <si>
    <t>Dengue NS1Ag/IgM-IgG test nhanh</t>
  </si>
  <si>
    <t>1638</t>
  </si>
  <si>
    <t>03C3.1.VS27</t>
  </si>
  <si>
    <t>EBV EA-D IgG miễn dịch bán tự động/tự động</t>
  </si>
  <si>
    <t>1639</t>
  </si>
  <si>
    <t>03C3.1.VS28</t>
  </si>
  <si>
    <t>EBV EB-NA1 IgG miễn dịch bán tự động/tự động</t>
  </si>
  <si>
    <t>1640</t>
  </si>
  <si>
    <t>03C3.1.VS26</t>
  </si>
  <si>
    <t>EBV-VCA IgG miễn dịch bán tự động/tự động</t>
  </si>
  <si>
    <t>1641</t>
  </si>
  <si>
    <t>03C3.1.VS25</t>
  </si>
  <si>
    <t>EBV-VCA IgM miễn dịch bán tự động/tự động</t>
  </si>
  <si>
    <t>EV71 IgM/IgG test nhanh</t>
  </si>
  <si>
    <t>1642</t>
  </si>
  <si>
    <t>Giun chỉ ấu trùng trong máu nhuộm soi</t>
  </si>
  <si>
    <t>1643</t>
  </si>
  <si>
    <t>HBeAb test nhanh</t>
  </si>
  <si>
    <t>1644</t>
  </si>
  <si>
    <t>03C3.1.HH73</t>
  </si>
  <si>
    <t>HBeAg miễn dịch bán tự động/tự động</t>
  </si>
  <si>
    <t>1645</t>
  </si>
  <si>
    <t>HBeAg test nhanh</t>
  </si>
  <si>
    <t>1646</t>
  </si>
  <si>
    <t>03C3.1.HH66</t>
  </si>
  <si>
    <t>HBsAg (nhanh)</t>
  </si>
  <si>
    <t>1647</t>
  </si>
  <si>
    <t>04C5.4.384</t>
  </si>
  <si>
    <t>HBsAg Định lượng</t>
  </si>
  <si>
    <t>1648</t>
  </si>
  <si>
    <t xml:space="preserve">HBsAg khẳng định </t>
  </si>
  <si>
    <t>1649</t>
  </si>
  <si>
    <t>HBsAg miễn dịch bán tự động/ tự động</t>
  </si>
  <si>
    <t>1650</t>
  </si>
  <si>
    <t>03C3.1.VS11</t>
  </si>
  <si>
    <t>HBV đo tải lượng hệ thống tự động</t>
  </si>
  <si>
    <t>1651</t>
  </si>
  <si>
    <t>HBV đo tải lượng Real-time PCR</t>
  </si>
  <si>
    <t>1652</t>
  </si>
  <si>
    <t>HCV Core Ag miễn dịch tự động</t>
  </si>
  <si>
    <t>1653</t>
  </si>
  <si>
    <t>03C3.1.VS12</t>
  </si>
  <si>
    <t>HCV đo tải lượng hệ thống tự động</t>
  </si>
  <si>
    <t>1654</t>
  </si>
  <si>
    <t>HCV đo tải lượng Real-time PCR</t>
  </si>
  <si>
    <t>1655</t>
  </si>
  <si>
    <t>HDV Ag miễn dịch bán tự động</t>
  </si>
  <si>
    <t>1656</t>
  </si>
  <si>
    <t>HDV IgG miễn dịch bán tự động/ tự động</t>
  </si>
  <si>
    <t>1657</t>
  </si>
  <si>
    <t>HDV IgM miễn dịch bán tự động/ tự động</t>
  </si>
  <si>
    <t>1658</t>
  </si>
  <si>
    <t>Helicobacter pylori Ag test nhanh</t>
  </si>
  <si>
    <t>Áp dụng với trường hợp người bệnh không nội soi dạ dày/tá tràng.</t>
  </si>
  <si>
    <t>Áp dụng với trường hợp người bệnh không nội soi dạ dày hoặc tá tràng.</t>
  </si>
  <si>
    <t>1659</t>
  </si>
  <si>
    <t>HEV IgG miễn dịch bán tự động/tự động</t>
  </si>
  <si>
    <t>1660</t>
  </si>
  <si>
    <t>HEV IgM miễn dịch bán tự động/tự động</t>
  </si>
  <si>
    <t>HIV Ag/Ab test nhanh</t>
  </si>
  <si>
    <t>Xét nghiệm cho kết quả đồng thời Ab và Ag</t>
  </si>
  <si>
    <t>1661</t>
  </si>
  <si>
    <t>HIV Ag/Ab miễn dịch bán tự động/ tự động</t>
  </si>
  <si>
    <t>1662</t>
  </si>
  <si>
    <t>HIV đo tải lượng hệ thống tự động</t>
  </si>
  <si>
    <t>1663</t>
  </si>
  <si>
    <t>HIV khẳng định</t>
  </si>
  <si>
    <t>Tính cho 2 lần tiếp theo.</t>
  </si>
  <si>
    <t>1664</t>
  </si>
  <si>
    <t>Hồng cầu trong phân test nhanh</t>
  </si>
  <si>
    <t>1665</t>
  </si>
  <si>
    <t>04C5.3.376</t>
  </si>
  <si>
    <t>Hồng cầu, bạch cầu trong phân soi trực tiếp</t>
  </si>
  <si>
    <t>1666</t>
  </si>
  <si>
    <t>HPV genotype  PCR hệ thống tự động</t>
  </si>
  <si>
    <t>1667</t>
  </si>
  <si>
    <t>HPV Real-time PCR</t>
  </si>
  <si>
    <t>1668</t>
  </si>
  <si>
    <t>03C3.1.VS21</t>
  </si>
  <si>
    <t>HSV1+2 IgG miễn dịch bán tự động/ tự động</t>
  </si>
  <si>
    <t>1669</t>
  </si>
  <si>
    <t>03C3.1.VS20</t>
  </si>
  <si>
    <t>HSV1+2 IgM miễn dịch bán tự động/ tự động</t>
  </si>
  <si>
    <t>1670</t>
  </si>
  <si>
    <t xml:space="preserve">Influenza virus A, B Real-time PCR </t>
  </si>
  <si>
    <t>1671</t>
  </si>
  <si>
    <t>Influenza virus A, B test nhanh</t>
  </si>
  <si>
    <t>1672</t>
  </si>
  <si>
    <t>JEV IgM (test nhanh)</t>
  </si>
  <si>
    <t>1673</t>
  </si>
  <si>
    <t>JEV IgM miễn dịch bán tự động/tự động</t>
  </si>
  <si>
    <t>1674</t>
  </si>
  <si>
    <t>04C5.4.378</t>
  </si>
  <si>
    <t>Ký sinh trùng/ Vi nấm soi tươi</t>
  </si>
  <si>
    <t>1675</t>
  </si>
  <si>
    <t>Leptospira test nhanh</t>
  </si>
  <si>
    <t>1676</t>
  </si>
  <si>
    <t>Measles virus IgG miễn dịch bán tự động/ tự động</t>
  </si>
  <si>
    <t>1677</t>
  </si>
  <si>
    <t>Measles virus IgM miễn dịch bán tự động/ tự động</t>
  </si>
  <si>
    <t>1678</t>
  </si>
  <si>
    <t>Mycobacterium tuberculosis  kháng thuốc hàng 1 môi trường lỏng</t>
  </si>
  <si>
    <t>1679</t>
  </si>
  <si>
    <t>Mycobacterium tuberculosis  kháng thuốc hàng 2 môi trường đặc</t>
  </si>
  <si>
    <t>1680</t>
  </si>
  <si>
    <t>Mycobacterium tuberculosis  kháng thuốc PZA môi trường lỏng</t>
  </si>
  <si>
    <t>1681</t>
  </si>
  <si>
    <t>Mycobacterium tuberculosis đa kháng LPA</t>
  </si>
  <si>
    <t>1682</t>
  </si>
  <si>
    <t>Mycobacterium tuberculosis định danh và kháng RMP Xpert</t>
  </si>
  <si>
    <t>1683</t>
  </si>
  <si>
    <t>Mycobacterium tuberculosis kháng thuốc hàng 1 môi trường đặc</t>
  </si>
  <si>
    <t>1684</t>
  </si>
  <si>
    <t>Mycobacterium tuberculosis nuôi cấy môi trường đặc</t>
  </si>
  <si>
    <t>1685</t>
  </si>
  <si>
    <t>03C3.1.VS13</t>
  </si>
  <si>
    <t>Mycobacterium tuberculosis nuôi cấy môi trường lỏng</t>
  </si>
  <si>
    <t>1686</t>
  </si>
  <si>
    <t>04C5.4.388</t>
  </si>
  <si>
    <t>Mycobacterium tuberculosis PCR hệ thống tự động</t>
  </si>
  <si>
    <t>1687</t>
  </si>
  <si>
    <t>Mycobacterium tuberculosis Real-time PCR</t>
  </si>
  <si>
    <t>1688</t>
  </si>
  <si>
    <t>Mycobacterium tuberculosis siêu kháng LPA</t>
  </si>
  <si>
    <t>1689</t>
  </si>
  <si>
    <t>03C3.1.VS30</t>
  </si>
  <si>
    <t>Mycoplasma pneumoniae IgG miễn dịch bán tự động</t>
  </si>
  <si>
    <t>1690</t>
  </si>
  <si>
    <t>03C3.1.VS29</t>
  </si>
  <si>
    <t>Mycoplasma pneumoniae IgM miễn dịch bán tự động</t>
  </si>
  <si>
    <t>1691</t>
  </si>
  <si>
    <t>NTM định danh LPA</t>
  </si>
  <si>
    <t>1692</t>
  </si>
  <si>
    <t>03C3.1.VS5</t>
  </si>
  <si>
    <t>Nuôi cấy tìm vi khuẩn kỵ khí/vi hiếu khí</t>
  </si>
  <si>
    <t>1693</t>
  </si>
  <si>
    <t>Phản ứng Mantoux</t>
  </si>
  <si>
    <t>1694</t>
  </si>
  <si>
    <t>Plasmodium (ký sinh trùng sốt rét) trong máu nhuộm soi</t>
  </si>
  <si>
    <t>1695</t>
  </si>
  <si>
    <t>03C3.1.VS9</t>
  </si>
  <si>
    <t>Pneumocystis miễn dịch bán tự động/ tự động</t>
  </si>
  <si>
    <t>1696</t>
  </si>
  <si>
    <r>
      <rPr>
        <sz val="12"/>
        <rFont val="Times New Roman"/>
        <family val="1"/>
      </rPr>
      <t>Rickettsia</t>
    </r>
    <r>
      <rPr>
        <i/>
        <sz val="12"/>
        <rFont val="Times New Roman"/>
        <family val="1"/>
      </rPr>
      <t xml:space="preserve"> </t>
    </r>
    <r>
      <rPr>
        <sz val="12"/>
        <rFont val="Times New Roman"/>
        <family val="1"/>
      </rPr>
      <t>Ab</t>
    </r>
  </si>
  <si>
    <t>1697</t>
  </si>
  <si>
    <t>03C3.1.VS17</t>
  </si>
  <si>
    <t>Rotavirus Ag test nhanh</t>
  </si>
  <si>
    <t>1698</t>
  </si>
  <si>
    <t>03C3.1.VS33</t>
  </si>
  <si>
    <t>RSV (Respiratory Syncytial Virus) miễn dịch bán tự động/ tự động</t>
  </si>
  <si>
    <t>1699</t>
  </si>
  <si>
    <t>03C3.1.VS32</t>
  </si>
  <si>
    <t>Rubella IgG miễn dịch bán tự động/ tự động</t>
  </si>
  <si>
    <t>1700</t>
  </si>
  <si>
    <t>03C3.1.VS31</t>
  </si>
  <si>
    <t>Rubella IgM miễn dịch bán tự động/ tự động</t>
  </si>
  <si>
    <t>1701</t>
  </si>
  <si>
    <t>Rubella virus Ab test nhanh</t>
  </si>
  <si>
    <t>1702</t>
  </si>
  <si>
    <t>Rubella virus Avidity</t>
  </si>
  <si>
    <t>1703</t>
  </si>
  <si>
    <t>03C3.1.VS37</t>
  </si>
  <si>
    <t>Salmonella Widal</t>
  </si>
  <si>
    <t>1704</t>
  </si>
  <si>
    <t>Toxoplasma Avidity</t>
  </si>
  <si>
    <t>1705</t>
  </si>
  <si>
    <t>03C3.1.VS19</t>
  </si>
  <si>
    <t>Toxoplasma IgG miễn dịch bán tự động/ tự động</t>
  </si>
  <si>
    <t>1706</t>
  </si>
  <si>
    <t>03C3.1.VS18</t>
  </si>
  <si>
    <t>Toxoplasma IgM miễn dịch bán tự động/ tự động</t>
  </si>
  <si>
    <t>1707</t>
  </si>
  <si>
    <t>04C5.4.390</t>
  </si>
  <si>
    <t>Treponema pallidum RPR định lượng</t>
  </si>
  <si>
    <t>1708</t>
  </si>
  <si>
    <t>04C5.4.389</t>
  </si>
  <si>
    <t xml:space="preserve">Treponema pallidum RPR định tính </t>
  </si>
  <si>
    <t>1709</t>
  </si>
  <si>
    <t>04C5.4.392</t>
  </si>
  <si>
    <t>Treponema pallidum TPHA định lượng</t>
  </si>
  <si>
    <t>1710</t>
  </si>
  <si>
    <t>04C5.4.391</t>
  </si>
  <si>
    <t>Treponema pallidum TPHA định tính</t>
  </si>
  <si>
    <t>1711</t>
  </si>
  <si>
    <t>Trứng giun sán, đơn bào phương pháp trực tiếp</t>
  </si>
  <si>
    <t>1712</t>
  </si>
  <si>
    <t>03C3.1.VS1</t>
  </si>
  <si>
    <t>Vi hệ đường ruột</t>
  </si>
  <si>
    <t>1713</t>
  </si>
  <si>
    <t xml:space="preserve">Vi khuẩn khẳng định </t>
  </si>
  <si>
    <t>1714</t>
  </si>
  <si>
    <t>04C5.4.379</t>
  </si>
  <si>
    <t xml:space="preserve">Vi khuẩn nhuộm soi </t>
  </si>
  <si>
    <t>1715</t>
  </si>
  <si>
    <t>04C5.4.382</t>
  </si>
  <si>
    <t>Vi khuẩn nuôi cấy định danh phương pháp thông thường</t>
  </si>
  <si>
    <t>1716</t>
  </si>
  <si>
    <t>03C3.1.VS6</t>
  </si>
  <si>
    <t xml:space="preserve">Vi khuẩn nuôi cấy và định danh hệ thống tự động </t>
  </si>
  <si>
    <t>1717</t>
  </si>
  <si>
    <t>Vi khuẩn/ virus/ vi nấm/ ký sinh trùng (IgG, IgM) miễn dịch bán tự động/miễn dịch tự động</t>
  </si>
  <si>
    <t>1718</t>
  </si>
  <si>
    <t>Vi khuẩn/ virus/ vi nấm/ ký sinh trùng genotype Real-time PCR (cho 1 vi sinh vật)</t>
  </si>
  <si>
    <t>1719</t>
  </si>
  <si>
    <t>Vi khuẩn/ virus/ vi nấm/ ký sinh trùng Real-time PCR</t>
  </si>
  <si>
    <t>1720</t>
  </si>
  <si>
    <t>Vi khuẩn/ virus/ vi nấm/ ký sinh trùng test nhanh</t>
  </si>
  <si>
    <t>1721</t>
  </si>
  <si>
    <t xml:space="preserve">Vi khuẩn/ virus/ vi nấm/ ký sinh trùng xác định trình tự một đoạn gene </t>
  </si>
  <si>
    <t>1722</t>
  </si>
  <si>
    <t>04C5.4.380</t>
  </si>
  <si>
    <t xml:space="preserve">Vi khuẩn/vi nấm kháng thuốc định lượng (MIC - cho 1 loại kháng sinh) </t>
  </si>
  <si>
    <t>1723</t>
  </si>
  <si>
    <t>04C5.4.381</t>
  </si>
  <si>
    <t>Vi khuẩn/ vi nấm kháng thuốc định tính hoặc vi khuẩn/ vi nấm kháng thuốc trên máy tự động</t>
  </si>
  <si>
    <t>1724</t>
  </si>
  <si>
    <t>04C5.4.383</t>
  </si>
  <si>
    <t>Vi nấm nuôi cấy và định danh  phương pháp thông thường</t>
  </si>
  <si>
    <t>1725</t>
  </si>
  <si>
    <t>03C3.1.VS10</t>
  </si>
  <si>
    <t>Xác định dịch cúm, á cúm 2 bằng miễn dịch bán tự động/tự động</t>
  </si>
  <si>
    <t>1726</t>
  </si>
  <si>
    <t>HBV kháng thuốc  Real-time PCR (cho một loại thuốc)</t>
  </si>
  <si>
    <t>1727</t>
  </si>
  <si>
    <t>03C3.3.1</t>
  </si>
  <si>
    <t>Xét nghiệm cặn dư phân</t>
  </si>
  <si>
    <t>XÉT NGHIỆM GIẢI PHẪU BỆNH LÝ:</t>
  </si>
  <si>
    <t>1728</t>
  </si>
  <si>
    <t>03C3.5.16</t>
  </si>
  <si>
    <t>Chẩn đoán mô bệnh học bệnh phẩm phẫu thuật</t>
  </si>
  <si>
    <t>1729</t>
  </si>
  <si>
    <t>03C3.5.18</t>
  </si>
  <si>
    <t>Chọc, hút tuyến tiền liệt, nhuộm và chẩn đoán</t>
  </si>
  <si>
    <t>1730</t>
  </si>
  <si>
    <t>03C3.5.19</t>
  </si>
  <si>
    <t>Chọc, hút, nhuộm và chẩn đoán mào tinh hoàn/tinh hoàn trong điều trị vô sinh</t>
  </si>
  <si>
    <t>1731</t>
  </si>
  <si>
    <t>03C3.5.21</t>
  </si>
  <si>
    <t>Chọc, hút, nhuộm và chẩn đoán u nang buồng trứng</t>
  </si>
  <si>
    <t>1732</t>
  </si>
  <si>
    <t>03C3.5.17</t>
  </si>
  <si>
    <t>Chọc, hút, nhuộm, chẩn đoán các u nang (1 u)</t>
  </si>
  <si>
    <t>1733</t>
  </si>
  <si>
    <t>03C3.5.20</t>
  </si>
  <si>
    <t>Chọc, hút, xét nghiệm tế bào các u/ tổn thương sâu</t>
  </si>
  <si>
    <t>1734</t>
  </si>
  <si>
    <t>03C3.5.23</t>
  </si>
  <si>
    <t>Sinh thiết và làm tiêu bản tổ chức xương</t>
  </si>
  <si>
    <t>1735</t>
  </si>
  <si>
    <t>04C5.4.414</t>
  </si>
  <si>
    <t>Xét nghiệm các loại dịch, nhuộm và chẩn đoán tế bào học</t>
  </si>
  <si>
    <t>1736</t>
  </si>
  <si>
    <t>04C5.4.409</t>
  </si>
  <si>
    <t>Xét nghiệm chẩn đoán tế bào học bong bằng phương pháp nhuộm Papanicolaou</t>
  </si>
  <si>
    <t>1737</t>
  </si>
  <si>
    <t>03C3.5.22</t>
  </si>
  <si>
    <t>Xét nghiệm cyto (tế bào)</t>
  </si>
  <si>
    <t>1738</t>
  </si>
  <si>
    <t>Xét nghiệm đột biến gen BRAF</t>
  </si>
  <si>
    <t>1739</t>
  </si>
  <si>
    <t>Xét nghiệm đột biến gen EGFR</t>
  </si>
  <si>
    <t>1740</t>
  </si>
  <si>
    <t>Xét nghiệm đột biến gen KRAS</t>
  </si>
  <si>
    <t>1741</t>
  </si>
  <si>
    <t>Xét nghiệm FISH</t>
  </si>
  <si>
    <t>1742</t>
  </si>
  <si>
    <t>Xét nghiệm lai tại chỗ bạc hai màu (Dual-SISH)</t>
  </si>
  <si>
    <t>1743</t>
  </si>
  <si>
    <t>Xét nghiệm lai tại chỗ gắn màu (CISH)</t>
  </si>
  <si>
    <t>1744</t>
  </si>
  <si>
    <t>Cell Bloc (khối tế bào)</t>
  </si>
  <si>
    <t>1745</t>
  </si>
  <si>
    <t>Thin-PAS</t>
  </si>
  <si>
    <t>1746</t>
  </si>
  <si>
    <t>04C5.4.410</t>
  </si>
  <si>
    <t>Xét nghiệm và chẩn đoán hoá mô miễn dịch cho một dấu ấn (Marker) chưa bao gồm kháng thể 2 và hóa chất bộc lộ kháng nguyên</t>
  </si>
  <si>
    <t>1747</t>
  </si>
  <si>
    <t>04C5.4.411</t>
  </si>
  <si>
    <t>Xét nghiệm và chẩn đoán miễn dịch huỳnh quang cho bộ 6 kháng thể để chẩn đoán mô bệnh học</t>
  </si>
  <si>
    <t>1748</t>
  </si>
  <si>
    <t>04C5.4.404</t>
  </si>
  <si>
    <t>Xét nghiệm và chẩn đoán mô bệnh học bằng phương pháp nhuộm Đỏ Công gô</t>
  </si>
  <si>
    <t>1749</t>
  </si>
  <si>
    <t>04C5.4.408</t>
  </si>
  <si>
    <t>Xét nghiệm và chẩn đoán mô bệnh học bằng phương pháp nhuộm Giem sa</t>
  </si>
  <si>
    <t>1750</t>
  </si>
  <si>
    <t>04C5.4.413</t>
  </si>
  <si>
    <t>Xét nghiệm và chẩn đoán mô bệnh học bằng phương pháp nhuộm Gomori</t>
  </si>
  <si>
    <t>1751</t>
  </si>
  <si>
    <t>04C5.4.401</t>
  </si>
  <si>
    <t>Xét nghiệm và chẩn đoán mô bệnh học bằng phương pháp nhuộm Hemtoxylin Eosin</t>
  </si>
  <si>
    <t>1752</t>
  </si>
  <si>
    <t>04C5.4.403</t>
  </si>
  <si>
    <t>Xét nghiệm và chẩn đoán mô bệnh học bằng phương pháp nhuộm Mucicarmin</t>
  </si>
  <si>
    <t>1753</t>
  </si>
  <si>
    <t>04C5.4.402</t>
  </si>
  <si>
    <t>Xét nghiệm và chẩn đoán mô bệnh học bằng phương pháp nhuộm PAS (Periodic Acide - Siff)</t>
  </si>
  <si>
    <t>1754</t>
  </si>
  <si>
    <t>04C5.4.405</t>
  </si>
  <si>
    <t>Xét nghiệm và chẩn đoán mô bệnh học bằng phương pháp nhuộm Sudan III</t>
  </si>
  <si>
    <t>1755</t>
  </si>
  <si>
    <t>04C5.4.406</t>
  </si>
  <si>
    <t>Xét nghiệm và chẩn đoán mô bệnh học bằng phương pháp nhuộm Van Gie'son</t>
  </si>
  <si>
    <t>1756</t>
  </si>
  <si>
    <t>04C5.4.407</t>
  </si>
  <si>
    <t>Xét nghiệm và chẩn đoán mô bệnh học bằng phương pháp nhuộm Xanh Alcial</t>
  </si>
  <si>
    <t>1757</t>
  </si>
  <si>
    <t>04C5.4.412</t>
  </si>
  <si>
    <t>Xét nghiệm và chẩn đoán mô bệnh học tức thì bằng phương pháp cắt lạnh</t>
  </si>
  <si>
    <t>1758</t>
  </si>
  <si>
    <t>04C5.4.415</t>
  </si>
  <si>
    <t>Xét nghiệm và chẩn đoán tế bào học qua chọc hút tế bào bằng kim nhỏ (FNA)</t>
  </si>
  <si>
    <t>1759</t>
  </si>
  <si>
    <t>1760</t>
  </si>
  <si>
    <t>1761</t>
  </si>
  <si>
    <t xml:space="preserve">XÉT NGHIỆM ĐỘC CHẤT </t>
  </si>
  <si>
    <t>1762</t>
  </si>
  <si>
    <t>04C5.4.425</t>
  </si>
  <si>
    <t>Định lượng cấp NH3 trong máu</t>
  </si>
  <si>
    <t>1763</t>
  </si>
  <si>
    <t>03C3.6.7</t>
  </si>
  <si>
    <t>Định tính porphyrin trong nước tiểu chẩn đoán tiêu cơ vân</t>
  </si>
  <si>
    <t>1764</t>
  </si>
  <si>
    <t>03C3.6.4</t>
  </si>
  <si>
    <t>Định tính thuốc gây ngộ độc (1 chỉ tiêu)</t>
  </si>
  <si>
    <t>1765</t>
  </si>
  <si>
    <t>03C3.6.5</t>
  </si>
  <si>
    <t>Định tính thuốc trừ sâu (1 chỉ tiêu)</t>
  </si>
  <si>
    <t>1766</t>
  </si>
  <si>
    <t>04C5.4.424</t>
  </si>
  <si>
    <t>Đo áp lực thẩm thấu dịch sinh học trên 01 chỉ tiêu</t>
  </si>
  <si>
    <t>1767</t>
  </si>
  <si>
    <t>04C5.4.418</t>
  </si>
  <si>
    <t>Xét nghiệm  định tính một chỉ tiêu ma tuý trong nước tiểu bằng máy Express pluss</t>
  </si>
  <si>
    <t>1768</t>
  </si>
  <si>
    <t>04C5.4.419</t>
  </si>
  <si>
    <t>Xét nghiệm  sàng lọc và định tính 5 loại ma tuý</t>
  </si>
  <si>
    <t>1769</t>
  </si>
  <si>
    <t>04C5.4.422</t>
  </si>
  <si>
    <t>Xét nghiệm  xác định thành phần hoá chất bảo vệ thực vật bằng sắc ký khí khối phổ</t>
  </si>
  <si>
    <t>1770</t>
  </si>
  <si>
    <t>04C5.4.417</t>
  </si>
  <si>
    <t>Xét nghiệm định lượng một chỉ tiêu kim loại nặng trong máu bằng máy AAS</t>
  </si>
  <si>
    <t>1771</t>
  </si>
  <si>
    <t>04C5.4.421</t>
  </si>
  <si>
    <t>Xét nghiệm định lượng một chỉ tiêu thuốc trong máu bằng máy sắc ký lỏng khối phổ</t>
  </si>
  <si>
    <t>1772</t>
  </si>
  <si>
    <t>04C5.4.423</t>
  </si>
  <si>
    <t>Xét nghiệm định tính một chỉ tiêu độc chất bằng phương pháp sắc ký lớp mỏng</t>
  </si>
  <si>
    <t>1773</t>
  </si>
  <si>
    <t>04C5.4.420</t>
  </si>
  <si>
    <t>Xét nghiệm định tính PBG trong nước tiểu</t>
  </si>
  <si>
    <t>04C5.4.416</t>
  </si>
  <si>
    <t>Xử lý mẫu xét nghiệm độc chất</t>
  </si>
  <si>
    <t>THĂM DÒ CHỨC NĂNG</t>
  </si>
  <si>
    <t>1774</t>
  </si>
  <si>
    <t>04C3.1.182</t>
  </si>
  <si>
    <t>Đặt và thăm dò huyết động</t>
  </si>
  <si>
    <t>Bao gồm cả catheter Swan granz, bộ phận nhận cảm áp lực.</t>
  </si>
  <si>
    <t>1775</t>
  </si>
  <si>
    <t>03C3.7.3.8</t>
  </si>
  <si>
    <t>Điện cơ (EMG)</t>
  </si>
  <si>
    <t>1776</t>
  </si>
  <si>
    <t>03C3.7.3.9</t>
  </si>
  <si>
    <t>Điện cơ tầng sinh môn</t>
  </si>
  <si>
    <t>1777</t>
  </si>
  <si>
    <t>04C6.427</t>
  </si>
  <si>
    <t xml:space="preserve">Điện não đồ </t>
  </si>
  <si>
    <t>1778</t>
  </si>
  <si>
    <t>04C6.426</t>
  </si>
  <si>
    <t>Điện tâm đồ</t>
  </si>
  <si>
    <t>1779</t>
  </si>
  <si>
    <t>03C3.7.3.6</t>
  </si>
  <si>
    <t>Điện tâm đồ gắng sức</t>
  </si>
  <si>
    <t>1780</t>
  </si>
  <si>
    <t>03C1.42</t>
  </si>
  <si>
    <t>Đo áp lực đồ bàng quang</t>
  </si>
  <si>
    <t>1781</t>
  </si>
  <si>
    <t>03C1.43</t>
  </si>
  <si>
    <t>Đo áp lực đồ cắt dọc niệu đạo</t>
  </si>
  <si>
    <t>1782</t>
  </si>
  <si>
    <t>Đo áp lực thẩm thấu niệu</t>
  </si>
  <si>
    <t>1783</t>
  </si>
  <si>
    <t>Đo áp lực bàng quang bằng cột nước</t>
  </si>
  <si>
    <t>1784</t>
  </si>
  <si>
    <t>Đo áp lực bàng quang bằng máy niệu động học</t>
  </si>
  <si>
    <t>1785</t>
  </si>
  <si>
    <t>Đo áp lực bàng quang ở người bệnh nhi</t>
  </si>
  <si>
    <t>1786</t>
  </si>
  <si>
    <t>Đo áp lực hậu môn trực tràng</t>
  </si>
  <si>
    <t>1787</t>
  </si>
  <si>
    <t>Đo biến đổi thể tích toàn thân - Body Plethysmography</t>
  </si>
  <si>
    <t>1788</t>
  </si>
  <si>
    <t>03C2.1.90</t>
  </si>
  <si>
    <t>Đo các chỉ số niệu động học</t>
  </si>
  <si>
    <t>1789</t>
  </si>
  <si>
    <t>Đo các thể tích phổi - Lung Volumes</t>
  </si>
  <si>
    <t>1790</t>
  </si>
  <si>
    <t>Đo chỉ số ABI (Chỉ số cổ chân/cánh tay)</t>
  </si>
  <si>
    <t>1791</t>
  </si>
  <si>
    <t>04C6.429</t>
  </si>
  <si>
    <t>Đo chức năng hô hấp</t>
  </si>
  <si>
    <t>1792</t>
  </si>
  <si>
    <t>Đo đa ký giấc ngủ</t>
  </si>
  <si>
    <t>1794</t>
  </si>
  <si>
    <t>Đo FeNO</t>
  </si>
  <si>
    <t>1795</t>
  </si>
  <si>
    <t>Đo khuếch tán phổi - Diffusion Capacity</t>
  </si>
  <si>
    <t>1796</t>
  </si>
  <si>
    <t xml:space="preserve">Đo phế dung kế - Spirometry (FVC, SVC, TLC)/dung tích sống gắng sức - FVC/dung tích sống chậm - SVC/ thông khí tự nguyện tối đa - MVV/áp suất tối đa hít vào/thở ra - MIP / MEP </t>
  </si>
  <si>
    <t>1797</t>
  </si>
  <si>
    <t>Đo vận tốc lan truyền sóng mạch</t>
  </si>
  <si>
    <t>1798</t>
  </si>
  <si>
    <t>03C3.7.3.7</t>
  </si>
  <si>
    <t>Holter điện tâm đồ/ huyết áp</t>
  </si>
  <si>
    <t>1799</t>
  </si>
  <si>
    <t>04C6.428</t>
  </si>
  <si>
    <t>Lưu huyết não</t>
  </si>
  <si>
    <t>1800</t>
  </si>
  <si>
    <t>Nghiệm pháp dung nạp glucose cho bệnh nhân thường</t>
  </si>
  <si>
    <t>1801</t>
  </si>
  <si>
    <t>Nghiệm pháp dung nạp glucose cho người bệnh thai nghén</t>
  </si>
  <si>
    <t>1802</t>
  </si>
  <si>
    <t>Nghiệm pháp kích Synacthen</t>
  </si>
  <si>
    <t>1803</t>
  </si>
  <si>
    <t>Nghiệm pháp nhịn uống</t>
  </si>
  <si>
    <t>1804</t>
  </si>
  <si>
    <t>Nghiệm pháp ức chế bằng Dexamethason liều cao</t>
  </si>
  <si>
    <t>1805</t>
  </si>
  <si>
    <t>Nghiệm pháp ức chế bằng Dexamethason liều thấp</t>
  </si>
  <si>
    <t>1806</t>
  </si>
  <si>
    <t>04C6.434</t>
  </si>
  <si>
    <t xml:space="preserve">Test dung nạp Glucagon </t>
  </si>
  <si>
    <t>1807</t>
  </si>
  <si>
    <t>Test Glucagon gián tiếp (Định lượng C - Peptid thời điểm 0' và 6' sau tiêm)</t>
  </si>
  <si>
    <t>1808</t>
  </si>
  <si>
    <t>03C3.7.3.1</t>
  </si>
  <si>
    <t>Test Raven/ Gille</t>
  </si>
  <si>
    <t>1809</t>
  </si>
  <si>
    <t>03C3.7.3.3</t>
  </si>
  <si>
    <t>Test tâm lý BECK/ ZUNG</t>
  </si>
  <si>
    <t>1810</t>
  </si>
  <si>
    <t>03C3.7.3.2</t>
  </si>
  <si>
    <t>Test tâm lý MMPI/ WAIS/ WICS</t>
  </si>
  <si>
    <t>1811</t>
  </si>
  <si>
    <t>04C6.432</t>
  </si>
  <si>
    <t>Test thanh thải Creatinine</t>
  </si>
  <si>
    <t>1812</t>
  </si>
  <si>
    <t>04C6.433</t>
  </si>
  <si>
    <t xml:space="preserve">Test thanh thải Ure </t>
  </si>
  <si>
    <t>1813</t>
  </si>
  <si>
    <t>03C3.7.3.5</t>
  </si>
  <si>
    <t>Test trắc nghiệm tâm lý</t>
  </si>
  <si>
    <t>1814</t>
  </si>
  <si>
    <t>03C3.7.3.4</t>
  </si>
  <si>
    <t>Test WAIS/ WICS</t>
  </si>
  <si>
    <t>1815</t>
  </si>
  <si>
    <t>04C6.435</t>
  </si>
  <si>
    <t>Thăm dò các dung tích phổi</t>
  </si>
  <si>
    <t>1816</t>
  </si>
  <si>
    <t>03C2.1.37</t>
  </si>
  <si>
    <t xml:space="preserve">Thăm dò điện sinh lý trong buồng tim </t>
  </si>
  <si>
    <t>Chưa bao gồm bộ dụng cụ thăm dò điện sinh lý tim.</t>
  </si>
  <si>
    <t>1817</t>
  </si>
  <si>
    <t>04C6.431</t>
  </si>
  <si>
    <t>Thử nghiệm dung nạp Cabonhydrate (glucoza, fructoza, galactoza, lactoza)</t>
  </si>
  <si>
    <t>1818</t>
  </si>
  <si>
    <t>04C6.430</t>
  </si>
  <si>
    <t xml:space="preserve">Thử nghiệm ngấm Bromsulphtalein trong thăm dò chức năng gan </t>
  </si>
  <si>
    <t>1819</t>
  </si>
  <si>
    <t>1820</t>
  </si>
  <si>
    <t>1821</t>
  </si>
  <si>
    <t>1822</t>
  </si>
  <si>
    <t>F</t>
  </si>
  <si>
    <t>CÁC THĂM DÒ VÀ ĐIỀU TRỊ BẰNG ĐỒNG VỊ PHÓNG XẠ</t>
  </si>
  <si>
    <t>THĂM DÒ BẰNG ĐỒNG VỊ PHÓNG XẠ (giá chưa bao gồm dược chất, vật tư phóng xạ và Invivo kit)</t>
  </si>
  <si>
    <t>1823</t>
  </si>
  <si>
    <t>04C7.447</t>
  </si>
  <si>
    <t>Điều trị bệnh bằng kỹ thuật miễn dịch phóng xạ</t>
  </si>
  <si>
    <t>1824</t>
  </si>
  <si>
    <t>04C7.441</t>
  </si>
  <si>
    <t>Định lượng  CA 19-9 hoặc CA 50 hoặc CA 125 hoặc CA 15-3 hoặc CA 72-4   hoặc PTH bằng kỹ thuật miễn dịch phóng xạ</t>
  </si>
  <si>
    <t>1825</t>
  </si>
  <si>
    <t>04C7.440</t>
  </si>
  <si>
    <t>Định lượng bằng kỹ thuật miễn dịch phóng xạ:  LH hoặc FSH hoặc  HCG hoặc Insullin  hoặc Testosteron hoặc Prolactin hoặc Progesteron hoặc Estradiol  hoặc CEA hoặc AFP hoặc PSA hoặc Cortisol</t>
  </si>
  <si>
    <t>1826</t>
  </si>
  <si>
    <t>04C7.437</t>
  </si>
  <si>
    <t>Định lượng bằng kỹ thuật miễn dịch phóng xạ: T3 hoặc FT3 hoặc T4 hoặc FT4 hoặc TSH hoặc Micro Albumin niệu hoặc kháng thể kháng Insullin hoặc Calcitonin</t>
  </si>
  <si>
    <t>1827</t>
  </si>
  <si>
    <t>04C7.442</t>
  </si>
  <si>
    <t>Định lượng kháng thể kháng Tg hoặc ACTH  hoặc GH hoặc  TRAb bằng kỹ thuật miễn dịch phóng xạ</t>
  </si>
  <si>
    <t>1828</t>
  </si>
  <si>
    <t>03C3.7.1.13</t>
  </si>
  <si>
    <t>Độ tập trung I-131 tuyến giáp</t>
  </si>
  <si>
    <t>1829</t>
  </si>
  <si>
    <t>04C7.446</t>
  </si>
  <si>
    <t>SPECT  CT</t>
  </si>
  <si>
    <t>1830</t>
  </si>
  <si>
    <t>03C3.7.1.1</t>
  </si>
  <si>
    <t>SPECT não</t>
  </si>
  <si>
    <t>1831</t>
  </si>
  <si>
    <t>04C7.445</t>
  </si>
  <si>
    <t>SPECT phóng xạ miễn dịch (2 thời điểm)</t>
  </si>
  <si>
    <t>1832</t>
  </si>
  <si>
    <t>03C3.7.1.2</t>
  </si>
  <si>
    <t>SPECT tưới máu cơ tim</t>
  </si>
  <si>
    <t>1833</t>
  </si>
  <si>
    <t>04C7.443</t>
  </si>
  <si>
    <t>SPECT tuyến cận giáp với đồng vị kép</t>
  </si>
  <si>
    <t>1834</t>
  </si>
  <si>
    <t>03C3.7.1.4</t>
  </si>
  <si>
    <t xml:space="preserve">Thận đồ đồng vị </t>
  </si>
  <si>
    <t>1835</t>
  </si>
  <si>
    <t>03C3.7.1.31</t>
  </si>
  <si>
    <t>Xạ hình bạch mạch với Tc-99m HMPAO</t>
  </si>
  <si>
    <t>1836</t>
  </si>
  <si>
    <t>03C3.7.1.28</t>
  </si>
  <si>
    <t>Xạ hình chẩn đoán chức năng co bóp dạ dày với Tc-99m Sulfur Colloid dạ dày với Tc-99m Sulfur Colloid</t>
  </si>
  <si>
    <t>1837</t>
  </si>
  <si>
    <t>03C3.7.1.27</t>
  </si>
  <si>
    <t>Xạ hình chẩn đoán chức năng thực quản và trào ngược dạ dày - thực quản với Tc-99m Sulfur Colloid</t>
  </si>
  <si>
    <t>1838</t>
  </si>
  <si>
    <t>03C3.7.1.19</t>
  </si>
  <si>
    <t xml:space="preserve">Xạ hình chẩn đoán khối u </t>
  </si>
  <si>
    <t>1839</t>
  </si>
  <si>
    <t>03C3.7.1.24</t>
  </si>
  <si>
    <t xml:space="preserve">Xạ hình chẩn đoán nhồi máu cơ tim với Tc-99m Pyrophosphate </t>
  </si>
  <si>
    <t>1840</t>
  </si>
  <si>
    <t>03C3.7.1.30</t>
  </si>
  <si>
    <t xml:space="preserve">Xạ hình chẩn đoán túi thừa Meckel với Tc-99m </t>
  </si>
  <si>
    <t>1841</t>
  </si>
  <si>
    <t>03C3.7.1.9</t>
  </si>
  <si>
    <t xml:space="preserve">Xạ hình chẩn đoán u máu trong gan </t>
  </si>
  <si>
    <t>1842</t>
  </si>
  <si>
    <t>03C3.7.1.17</t>
  </si>
  <si>
    <t>Xạ hình chẩn đoán xuất huyết đường tiêu hoá với hồng cầu đánh dấu Tc-99m</t>
  </si>
  <si>
    <t>1843</t>
  </si>
  <si>
    <t>03C3.7.1.3</t>
  </si>
  <si>
    <t>Xạ hình chức năng thận</t>
  </si>
  <si>
    <t>1844</t>
  </si>
  <si>
    <t>03C3.7.1.5</t>
  </si>
  <si>
    <t>Xạ hình chức năng thận - tiết niệu sau ghép thận với Tc-99m MAG3</t>
  </si>
  <si>
    <t>1845</t>
  </si>
  <si>
    <t>03C3.7.1.23</t>
  </si>
  <si>
    <t xml:space="preserve">Xạ hình chức năng tim </t>
  </si>
  <si>
    <t>1846</t>
  </si>
  <si>
    <t>03C3.7.1.8</t>
  </si>
  <si>
    <t xml:space="preserve">Xạ hình gan mật </t>
  </si>
  <si>
    <t>1847</t>
  </si>
  <si>
    <t>03C3.7.1.10</t>
  </si>
  <si>
    <t>Xạ hình gan với Tc-99m Sulfur Colloid</t>
  </si>
  <si>
    <t>1848</t>
  </si>
  <si>
    <t>Xạ hình hạch Lympho</t>
  </si>
  <si>
    <t>1849</t>
  </si>
  <si>
    <t>03C3.7.1.11</t>
  </si>
  <si>
    <t xml:space="preserve">Xạ hình lách </t>
  </si>
  <si>
    <t>1850</t>
  </si>
  <si>
    <t>03C3.7.1.20</t>
  </si>
  <si>
    <t>Xạ hình lưu thông dịch não tuỷ</t>
  </si>
  <si>
    <t>1851</t>
  </si>
  <si>
    <t>03C3.7.1.29</t>
  </si>
  <si>
    <t xml:space="preserve">Xạ hình não </t>
  </si>
  <si>
    <t>1852</t>
  </si>
  <si>
    <t>04C7.444</t>
  </si>
  <si>
    <t>Xạ hình phóng xạ miễn dịch (2 thời điểm)</t>
  </si>
  <si>
    <t>1853</t>
  </si>
  <si>
    <t>03C3.7.1.6</t>
  </si>
  <si>
    <t>Xạ hình thận với Tc-99m DMSA (DTPA)</t>
  </si>
  <si>
    <t>1854</t>
  </si>
  <si>
    <t>03C3.7.1.33</t>
  </si>
  <si>
    <t>Xạ hình thông khí phổi</t>
  </si>
  <si>
    <t>1855</t>
  </si>
  <si>
    <t>03C3.7.1.16</t>
  </si>
  <si>
    <t>Xạ hình tĩnh mạch với Tc-99m MAA</t>
  </si>
  <si>
    <t>1856</t>
  </si>
  <si>
    <t>03C3.7.1.18</t>
  </si>
  <si>
    <t>Xạ hình toàn thân với I-131</t>
  </si>
  <si>
    <t>1857</t>
  </si>
  <si>
    <t>03C3.7.1.32</t>
  </si>
  <si>
    <t xml:space="preserve">Xạ hình tưới máu phổi </t>
  </si>
  <si>
    <t>1858</t>
  </si>
  <si>
    <t>03C3.7.1.14</t>
  </si>
  <si>
    <t>Xạ hình tưới máu tinh hoàn với Tc-99m</t>
  </si>
  <si>
    <t>1859</t>
  </si>
  <si>
    <t>04C7.439</t>
  </si>
  <si>
    <t>Xạ hình tụy</t>
  </si>
  <si>
    <t>1860</t>
  </si>
  <si>
    <t>03C3.7.1.21</t>
  </si>
  <si>
    <t>Xạ hình tuỷ xương với Tc-99m Sulfur Colloid hoặc BMHP Sulfur Colloid hoặc BMHP</t>
  </si>
  <si>
    <t>1861</t>
  </si>
  <si>
    <t>04C7.438</t>
  </si>
  <si>
    <t>Xạ hình tuyến cận giáp: với Tc-99m MIBI hoặc với Tc-99m - V- DMSA hoặc với đồng vị kép</t>
  </si>
  <si>
    <t>1862</t>
  </si>
  <si>
    <t>03C3.7.1.12</t>
  </si>
  <si>
    <t xml:space="preserve">Xạ hình tuyến giáp </t>
  </si>
  <si>
    <t>1863</t>
  </si>
  <si>
    <t>03C3.7.1.15</t>
  </si>
  <si>
    <t>Xạ hình tuyến nước bọt với Tc-99m</t>
  </si>
  <si>
    <t>1864</t>
  </si>
  <si>
    <t>03C3.7.1.7</t>
  </si>
  <si>
    <t xml:space="preserve">Xạ hình tuyến thượng thận với I-131 MIBG </t>
  </si>
  <si>
    <t>1865</t>
  </si>
  <si>
    <t>03C3.7.1.34</t>
  </si>
  <si>
    <t>Xạ hình tuyến vú</t>
  </si>
  <si>
    <t>1866</t>
  </si>
  <si>
    <t>03C3.7.1.22</t>
  </si>
  <si>
    <t xml:space="preserve">Xạ hình xương </t>
  </si>
  <si>
    <t>1867</t>
  </si>
  <si>
    <t>03C3.7.1.35</t>
  </si>
  <si>
    <t>Xạ hình xương 3 pha với Tc-99m MDP</t>
  </si>
  <si>
    <t>1868</t>
  </si>
  <si>
    <t>03C3.7.1.26</t>
  </si>
  <si>
    <t>Xác định đời sống hồng cầu, nơi phân huỷ hồng cầu với hồng cầu đánh dấu Cr-51</t>
  </si>
  <si>
    <t>1869</t>
  </si>
  <si>
    <t>03C3.7.1.25</t>
  </si>
  <si>
    <t>Xác định thể tích hồng cầu với hồng cầu đánh dấu Cr-51</t>
  </si>
  <si>
    <t>Điều trị bằng chất phóng xạ (giá chưa bao gồm  dược chất phóng xạ, hợp chất đánh dấu, vật tư phóng xạ và các thuốc bổ trợ khác, nếu có sử dụng)</t>
  </si>
  <si>
    <t>1870</t>
  </si>
  <si>
    <t>03C3.7.2.36</t>
  </si>
  <si>
    <t xml:space="preserve">Điều trị Basedow/ bướu tuyến giáp đơn thuần/ nhân độc tuyến giáp bằng I-131 </t>
  </si>
  <si>
    <t>1871</t>
  </si>
  <si>
    <t>03C3.7.2.38</t>
  </si>
  <si>
    <t xml:space="preserve">Điều trị ung thư tuyến giáp bằng I-131 </t>
  </si>
  <si>
    <t>1872</t>
  </si>
  <si>
    <t>03C3.7.2.44</t>
  </si>
  <si>
    <t>Điều trị bệnh đa hồng cầu nguyên phát/ bệnh Leucose kinh/ giảm đau do ung thư di căn vào xương bằng P-32</t>
  </si>
  <si>
    <t>1873</t>
  </si>
  <si>
    <t>03C3.7.2.46</t>
  </si>
  <si>
    <t xml:space="preserve">Điều trị giảm đau bằng Sammarium 153 (1 đợt điều trị 10 ngày) </t>
  </si>
  <si>
    <t>1874</t>
  </si>
  <si>
    <t>03C3.7.2.40</t>
  </si>
  <si>
    <t>Điều trị sẹo lồi/ Eczema/ u máu nông bằng P-32 (tính cho 1 ngày điều trị)</t>
  </si>
  <si>
    <t>1875</t>
  </si>
  <si>
    <t>03C3.7.2.43</t>
  </si>
  <si>
    <t xml:space="preserve">Điều trị tràn dịch màng bụng/ màng phổi do ung thư bằng keo phóng xạ </t>
  </si>
  <si>
    <t>1876</t>
  </si>
  <si>
    <t>03C3.7.2.52</t>
  </si>
  <si>
    <t xml:space="preserve">Điều trị u tuyến thượng thận và u tế bào thần kinh bằng I-131 MIBG </t>
  </si>
  <si>
    <t>1877</t>
  </si>
  <si>
    <t>03C3.7.2.49</t>
  </si>
  <si>
    <t xml:space="preserve">Điều trị ung thư gan bằng keo Silicon P-32 </t>
  </si>
  <si>
    <t>1878</t>
  </si>
  <si>
    <t>03C3.7.2.47</t>
  </si>
  <si>
    <t xml:space="preserve">Điều trị ung thư gan nguyên phát bằng I-131 Lipiodol </t>
  </si>
  <si>
    <t>1879</t>
  </si>
  <si>
    <t>03C3.7.2.48</t>
  </si>
  <si>
    <t xml:space="preserve">Điều trị ung thư gan nguyên phát bằng Renium188 </t>
  </si>
  <si>
    <t>1880</t>
  </si>
  <si>
    <t>03C3.7.2.51</t>
  </si>
  <si>
    <t>Điều trị ung thư tiền liệt tuyến bằng hạt phóng xạ I-125</t>
  </si>
  <si>
    <t>1881</t>
  </si>
  <si>
    <t>03C3.7.2.50</t>
  </si>
  <si>
    <t xml:space="preserve">Điều trị ung thư vú bằng hạt phóng xạ I-125 </t>
  </si>
  <si>
    <t>1882</t>
  </si>
  <si>
    <t>03C3.7.2.42</t>
  </si>
  <si>
    <t xml:space="preserve">Điều trị viêm bao hoạt dịch bằng keo phóng xạ </t>
  </si>
  <si>
    <t>1883</t>
  </si>
  <si>
    <r>
      <t xml:space="preserve">Điều trị ung thư gan bằng hạt vi cầu phóng xạ </t>
    </r>
    <r>
      <rPr>
        <vertAlign val="superscript"/>
        <sz val="10"/>
        <rFont val="Times New Roman"/>
        <family val="1"/>
      </rPr>
      <t>90</t>
    </r>
    <r>
      <rPr>
        <sz val="10"/>
        <rFont val="Times New Roman"/>
        <family val="1"/>
      </rPr>
      <t>Y</t>
    </r>
  </si>
  <si>
    <t>Chưa bao gồm bộ dụng cụ cấy (kim cấy, tandem, Ovoid, Trachel, Bronchial, Esophagus, Skin…)</t>
  </si>
  <si>
    <t>Chưa bao gồm chi phí dây dẫn trong trường hợp tiêm hạt vi cầu vào khối u gan thứ 2 trở lên.</t>
  </si>
  <si>
    <t>1884</t>
  </si>
  <si>
    <r>
      <t xml:space="preserve">PET/CT bằng bức xạ hãm ở bệnh nhân ung thư gan, ung thư đường mật trong gan, ung thư di căn gan sau điều trị bằng hạt vi cầu phóng xạ </t>
    </r>
    <r>
      <rPr>
        <vertAlign val="superscript"/>
        <sz val="10"/>
        <rFont val="Times New Roman"/>
        <family val="1"/>
      </rPr>
      <t>90</t>
    </r>
    <r>
      <rPr>
        <sz val="10"/>
        <rFont val="Times New Roman"/>
        <family val="1"/>
      </rPr>
      <t>Y</t>
    </r>
  </si>
  <si>
    <t>1885</t>
  </si>
  <si>
    <t>1886</t>
  </si>
  <si>
    <t>1887</t>
  </si>
  <si>
    <t>BỔ SUNG MỘT SỐ DỊCH VỤ</t>
  </si>
  <si>
    <t>Theo dõi tim thai và cơn co tử cung bằng monitoring</t>
  </si>
  <si>
    <t xml:space="preserve">Trường hợp theo dõi tim thai và cơn co tử cung của sản phụ khoa trong cuộc đẻ thì thanh toán 01 lần/ngày điều trị. </t>
  </si>
  <si>
    <t>Gây mê trong phẫu thuật mắt</t>
  </si>
  <si>
    <t>Gây mê trong thủ thuật mắt</t>
  </si>
  <si>
    <t>Ghi chú:</t>
  </si>
  <si>
    <t xml:space="preserve">1. Giá của các dịch vụ kỹ thuật đã bao gồm tiền thuốc, vật tư tiêu hao, vật tư thay thế để thực hiện dịch vụ trừ một số trường hợp đặc biệt đã có ghi chú cụ thể. Bệnh viện không được thu thêm của người bệnh các chi phí đã kết cấu trong giá của các dịch vụ. </t>
  </si>
  <si>
    <r>
      <t>2. Chi phí gây mê: 
+ Giá của các phẫu thuật đã bao gồm chi phí gây mê hoặc gây tê</t>
    </r>
    <r>
      <rPr>
        <sz val="13"/>
        <rFont val="Times New Roman"/>
        <family val="1"/>
      </rPr>
      <t xml:space="preserve"> (trừ chuyên khoa Mắt); Trường hợp khi thực hiện phẫu thuật chuyên khoa mắt gây mê thì chi phí gây mê được thanh toán theo giá của dịch vụ số 1905 của Phụ lục này.
+ Giá của các thủ thuật đã bao gồm chi phí thuốc gây tê, an thần tiền mê, chưa bao gồm chi phí gây mê (trừ một số trường hợp đã ghi cụ thể đã bao gồm chi phí gây mê). 
     Trường hợp khi thực hiện thủ thuật cần phải gây mê thì chi phí gây mê của thủ thuật chuyên khoa mắt được thanh toán theo giá của dịch vụ số1906; chi phí gây mê của các thủ thuật còn lại khác được thanh toán theo giá của dịch vụ số 1230 của Phụ lục này.</t>
    </r>
  </si>
  <si>
    <t xml:space="preserve">3. Dịch vụ định nhóm máu ABO trong truyền máu đối với các xét nghiệm số 1281, 1282, 1283 quy định tại Phụ lục này:
a) Định nhóm máu hệ ABO tại khoa xét nghiệm khi phát máu toàn phần và các chế phẩm khối hồng cầu, khối bạch cầu, khối tiểu cầu, huyết tương:
- Định nhóm máu cho người bệnh: thanh toán 1 lần theo giá dịch vụ số thứ tự 1283 (do mức giá của dịch vụ 1283 đã tính chi phí của 2 lần định nhóm máu hệ ABO trên cùng một mẫu máu hoặc 2 mẫu máu của cùng một người bệnh bằng 2 phương pháp huyết thanh mẫu và hồng cầu mẫu);
- Định nhóm máu hệ ABO của đơn vị túi máu, đơn vị chế phẩm máu: thanh toán 01 lần theo giá dịch vụ số thứ tự 1281;
- Trường hợp người bệnh được phát nhiều đơn vị máu hoặc chế phẩm máu tại cùng một thời điểm thì bắt đầu từ đơn vị máu hoặc đơn vị chế phẩm thứ 2 trở đi, cứ phát thêm một đơn vị thì sẽ được thanh toán thêm 01 lần định nhóm máu hệ ABO của đơn vị túi máu theo giá dịch vụ có số thứ tự 1281. Trường hợp này không phải xác định nhóm máu hệ ABO của người bệnh do người bệnh đã được xác định nhóm máu hệ ABO khi phát đơn vị máu hoặc đơn vị chế phẩm thứ nhất. 
</t>
  </si>
  <si>
    <t>b) Xét nghiệm định nhóm máu hệ ABO tại giường bệnh:</t>
  </si>
  <si>
    <t>- Định nhóm máu hệ ABO tại giường bệnh khi người bệnh được truyền máu toàn phần hoặc khối hồng cầu hoặc khối bạch cầu: thanh toán 01 lần theo giá dịch vụ có số thứ tự 1281;</t>
  </si>
  <si>
    <t>- Định nhóm máu hệ ABO tại giường bệnh khi người bệnh được truyền chế phẩm huyết tương, khối tiểu cầu: thanh toán 01 lần theo giá dịch vụ có số thứ tự 1282;</t>
  </si>
  <si>
    <t>- Trường hợp tại cùng một thời điểm người bệnh được truyền nhiều đơn vị máu hoặc chế phẩm máu thì bắt đầu từ đơn vị máu hoặc đơn vị chế phẩm thứ 2 trở đi thanh toán thêm 01 lần định nhóm máu tại giường bệnh theo mức giá dịch vụ có số thứ tự 1281; Số lần định nhóm máu ABO tại giường, thực hiện theo quy định của Bộ Y tế.</t>
  </si>
  <si>
    <t>- Mức giá của các dịch vụ định nhóm máu ABO từ số thứ tự 1281, 1282, 1283 được quy định chung cho các phương pháp ống nghiệm, phiến đá hoặc trên giấy.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</si>
</sst>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quot;£&quot;* #,##0_-;\-&quot;£&quot;* #,##0_-;_-&quot;£&quot;* &quot;-&quot;_-;_-@_-"/>
    <numFmt numFmtId="165" formatCode="_(* #,##0_);_(* \(#,##0\);_(* &quot;-&quot;??_);_(@_)"/>
    <numFmt numFmtId="166" formatCode="#,##0;[Red]#,##0"/>
    <numFmt numFmtId="167" formatCode="#,##0.0;[Red]#,##0.0"/>
  </numFmts>
  <fonts count="30" x14ac:knownFonts="1">
    <font>
      <sz val="14"/>
      <color theme="1"/>
      <name val="Times New Roman"/>
      <family val="2"/>
    </font>
    <font>
      <sz val="10"/>
      <color theme="1"/>
      <name val="Arial"/>
      <family val="2"/>
    </font>
    <font>
      <b/>
      <sz val="13"/>
      <name val="Times New Roman"/>
      <family val="1"/>
    </font>
    <font>
      <b/>
      <sz val="11"/>
      <name val="Times New Roman"/>
      <family val="1"/>
    </font>
    <font>
      <sz val="13"/>
      <name val="Times New Roman"/>
      <family val="1"/>
    </font>
    <font>
      <i/>
      <sz val="13"/>
      <name val="Times New Roman"/>
      <family val="1"/>
    </font>
    <font>
      <sz val="11"/>
      <name val="Times New Roman"/>
      <family val="1"/>
    </font>
    <font>
      <sz val="10"/>
      <color indexed="8"/>
      <name val="Arial"/>
      <family val="2"/>
    </font>
    <font>
      <b/>
      <sz val="10"/>
      <name val="Times New Roman"/>
      <family val="1"/>
    </font>
    <font>
      <b/>
      <sz val="12"/>
      <name val="Times New Roman"/>
      <family val="1"/>
    </font>
    <font>
      <sz val="9"/>
      <name val="Times New Roman"/>
      <family val="1"/>
    </font>
    <font>
      <b/>
      <u/>
      <sz val="12"/>
      <name val="Times New Roman"/>
      <family val="1"/>
    </font>
    <font>
      <sz val="12"/>
      <name val="Times New Roman"/>
      <family val="1"/>
    </font>
    <font>
      <sz val="12"/>
      <name val="VNI-Times"/>
    </font>
    <font>
      <sz val="10"/>
      <name val="Arial"/>
      <family val="2"/>
    </font>
    <font>
      <b/>
      <sz val="12"/>
      <color rgb="FFFF0000"/>
      <name val="Times New Roman"/>
      <family val="1"/>
    </font>
    <font>
      <sz val="12"/>
      <color indexed="10"/>
      <name val="Times New Roman"/>
      <family val="1"/>
    </font>
    <font>
      <sz val="11"/>
      <color theme="1"/>
      <name val="VNI-Times"/>
      <family val="2"/>
    </font>
    <font>
      <sz val="11"/>
      <color indexed="8"/>
      <name val="Calibri"/>
      <family val="2"/>
    </font>
    <font>
      <sz val="12"/>
      <color rgb="FFFF0000"/>
      <name val="Times New Roman"/>
      <family val="1"/>
    </font>
    <font>
      <i/>
      <sz val="12"/>
      <name val="Times New Roman"/>
      <family val="1"/>
    </font>
    <font>
      <sz val="11"/>
      <color indexed="8"/>
      <name val="Times New Roman"/>
      <family val="2"/>
    </font>
    <font>
      <sz val="11"/>
      <color indexed="8"/>
      <name val="Arial"/>
      <family val="2"/>
    </font>
    <font>
      <sz val="12"/>
      <name val=".VnTime"/>
      <family val="2"/>
    </font>
    <font>
      <sz val="10"/>
      <name val="Times New Roman"/>
      <family val="1"/>
    </font>
    <font>
      <sz val="12"/>
      <name val="Arial"/>
      <family val="2"/>
    </font>
    <font>
      <vertAlign val="subscript"/>
      <sz val="12"/>
      <name val="Times New Roman"/>
      <family val="1"/>
    </font>
    <font>
      <vertAlign val="superscript"/>
      <sz val="12"/>
      <name val="Times New Roman"/>
      <family val="1"/>
    </font>
    <font>
      <vertAlign val="superscript"/>
      <sz val="10"/>
      <name val="Times New Roman"/>
      <family val="1"/>
    </font>
    <font>
      <sz val="16"/>
      <name val="Times New Roman"/>
      <family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7">
    <xf numFmtId="0" fontId="0" fillId="0" borderId="0"/>
    <xf numFmtId="0" fontId="1" fillId="0" borderId="0"/>
    <xf numFmtId="9" fontId="7" fillId="0" borderId="0" applyFont="0" applyFill="0" applyBorder="0" applyAlignment="0" applyProtection="0"/>
    <xf numFmtId="164" fontId="13" fillId="0" borderId="0" applyFont="0" applyFill="0" applyBorder="0" applyAlignment="0" applyProtection="0"/>
    <xf numFmtId="0" fontId="1" fillId="0" borderId="0"/>
    <xf numFmtId="0" fontId="14" fillId="0" borderId="0"/>
    <xf numFmtId="0" fontId="17" fillId="0" borderId="0"/>
    <xf numFmtId="43" fontId="18" fillId="0" borderId="0" applyFont="0" applyFill="0" applyBorder="0" applyAlignment="0" applyProtection="0"/>
    <xf numFmtId="0" fontId="18" fillId="0" borderId="0"/>
    <xf numFmtId="0" fontId="17" fillId="0" borderId="0"/>
    <xf numFmtId="0" fontId="7" fillId="0" borderId="0"/>
    <xf numFmtId="0" fontId="21" fillId="0" borderId="0"/>
    <xf numFmtId="43" fontId="18" fillId="0" borderId="0" applyFont="0" applyFill="0" applyBorder="0" applyAlignment="0" applyProtection="0"/>
    <xf numFmtId="0" fontId="22" fillId="0" borderId="0"/>
    <xf numFmtId="0" fontId="14" fillId="0" borderId="0"/>
    <xf numFmtId="0" fontId="22" fillId="0" borderId="0"/>
    <xf numFmtId="0" fontId="23" fillId="0" borderId="0">
      <alignment vertical="top"/>
    </xf>
  </cellStyleXfs>
  <cellXfs count="138">
    <xf numFmtId="0" fontId="0" fillId="0" borderId="0" xfId="0"/>
    <xf numFmtId="0" fontId="2" fillId="0" borderId="0" xfId="1" applyFont="1" applyFill="1" applyAlignment="1">
      <alignment horizontal="left" vertical="center"/>
    </xf>
    <xf numFmtId="0" fontId="3" fillId="0" borderId="0" xfId="1" applyFont="1" applyFill="1" applyAlignment="1">
      <alignment vertical="center"/>
    </xf>
    <xf numFmtId="0" fontId="2" fillId="0" borderId="0" xfId="1" applyFont="1" applyFill="1" applyAlignment="1">
      <alignment vertical="center"/>
    </xf>
    <xf numFmtId="0" fontId="2" fillId="0" borderId="0" xfId="1" applyFont="1" applyFill="1" applyAlignment="1">
      <alignment horizontal="right" vertical="center"/>
    </xf>
    <xf numFmtId="0" fontId="4" fillId="0" borderId="0" xfId="1" applyFont="1" applyFill="1" applyBorder="1" applyAlignment="1">
      <alignment vertical="center"/>
    </xf>
    <xf numFmtId="0" fontId="2" fillId="0" borderId="0" xfId="1" applyFont="1" applyFill="1" applyBorder="1" applyAlignment="1">
      <alignment horizontal="center"/>
    </xf>
    <xf numFmtId="49" fontId="5" fillId="0" borderId="0" xfId="1" applyNumberFormat="1" applyFont="1" applyFill="1" applyBorder="1" applyAlignment="1">
      <alignment horizontal="center" vertical="top"/>
    </xf>
    <xf numFmtId="3" fontId="4" fillId="0" borderId="0" xfId="1" applyNumberFormat="1" applyFont="1" applyFill="1" applyBorder="1" applyAlignment="1">
      <alignment horizontal="center" vertical="center"/>
    </xf>
    <xf numFmtId="3" fontId="6" fillId="0" borderId="0" xfId="1" applyNumberFormat="1" applyFont="1" applyFill="1" applyBorder="1" applyAlignment="1">
      <alignment horizontal="left" vertical="center"/>
    </xf>
    <xf numFmtId="3" fontId="4" fillId="0" borderId="0" xfId="1" applyNumberFormat="1" applyFont="1" applyFill="1" applyBorder="1" applyAlignment="1">
      <alignment horizontal="justify" vertical="center" wrapText="1"/>
    </xf>
    <xf numFmtId="3" fontId="2" fillId="0" borderId="0" xfId="1" applyNumberFormat="1" applyFont="1" applyFill="1" applyBorder="1" applyAlignment="1">
      <alignment horizontal="right" vertical="center"/>
    </xf>
    <xf numFmtId="3" fontId="5" fillId="0" borderId="0" xfId="1" applyNumberFormat="1" applyFont="1" applyFill="1" applyBorder="1" applyAlignment="1">
      <alignment horizontal="right" vertical="center" wrapText="1"/>
    </xf>
    <xf numFmtId="3" fontId="5" fillId="0" borderId="0" xfId="1" applyNumberFormat="1" applyFont="1" applyFill="1" applyBorder="1" applyAlignment="1">
      <alignment vertical="center" wrapText="1"/>
    </xf>
    <xf numFmtId="3" fontId="4" fillId="0" borderId="0" xfId="1" applyNumberFormat="1" applyFont="1" applyFill="1" applyBorder="1" applyAlignment="1">
      <alignment vertical="center"/>
    </xf>
    <xf numFmtId="0" fontId="2" fillId="0" borderId="1" xfId="1" applyFont="1" applyFill="1" applyBorder="1" applyAlignment="1">
      <alignment horizontal="center" vertical="center" wrapText="1"/>
    </xf>
    <xf numFmtId="49" fontId="2" fillId="0" borderId="1" xfId="1" applyNumberFormat="1" applyFont="1" applyFill="1" applyBorder="1" applyAlignment="1">
      <alignment horizontal="center" vertical="center" wrapText="1"/>
    </xf>
    <xf numFmtId="9" fontId="2" fillId="0" borderId="1" xfId="2" applyFont="1" applyFill="1" applyBorder="1" applyAlignment="1">
      <alignment horizontal="center" vertical="center" wrapText="1"/>
    </xf>
    <xf numFmtId="0" fontId="8" fillId="0" borderId="1"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10" fillId="0" borderId="2" xfId="1" applyFont="1" applyFill="1" applyBorder="1" applyAlignment="1">
      <alignment horizontal="center" vertical="center"/>
    </xf>
    <xf numFmtId="49" fontId="10" fillId="0" borderId="2" xfId="1" applyNumberFormat="1" applyFont="1" applyFill="1" applyBorder="1" applyAlignment="1">
      <alignment horizontal="center" vertical="center"/>
    </xf>
    <xf numFmtId="0" fontId="6" fillId="0" borderId="2" xfId="1" applyFont="1" applyFill="1" applyBorder="1" applyAlignment="1">
      <alignment horizontal="center" vertical="center" wrapText="1"/>
    </xf>
    <xf numFmtId="0" fontId="10" fillId="0" borderId="2" xfId="1" applyFont="1" applyFill="1" applyBorder="1" applyAlignment="1">
      <alignment horizontal="center" vertical="center" wrapText="1"/>
    </xf>
    <xf numFmtId="3" fontId="10" fillId="0" borderId="2" xfId="1" applyNumberFormat="1" applyFont="1" applyFill="1" applyBorder="1" applyAlignment="1">
      <alignment horizontal="center" vertical="center"/>
    </xf>
    <xf numFmtId="0" fontId="10" fillId="0" borderId="2" xfId="1" quotePrefix="1" applyFont="1" applyFill="1" applyBorder="1" applyAlignment="1">
      <alignment horizontal="center" vertical="center" wrapText="1"/>
    </xf>
    <xf numFmtId="0" fontId="9" fillId="0" borderId="3" xfId="1" applyFont="1" applyFill="1" applyBorder="1" applyAlignment="1">
      <alignment horizontal="center" vertical="center"/>
    </xf>
    <xf numFmtId="49" fontId="9" fillId="0" borderId="3" xfId="1" applyNumberFormat="1" applyFont="1" applyFill="1" applyBorder="1" applyAlignment="1">
      <alignment horizontal="center" vertical="center"/>
    </xf>
    <xf numFmtId="0" fontId="3" fillId="0" borderId="3" xfId="1" applyFont="1" applyFill="1" applyBorder="1" applyAlignment="1">
      <alignment horizontal="justify" vertical="center"/>
    </xf>
    <xf numFmtId="0" fontId="9" fillId="0" borderId="3" xfId="1" applyFont="1" applyFill="1" applyBorder="1" applyAlignment="1">
      <alignment horizontal="justify" vertical="center" wrapText="1"/>
    </xf>
    <xf numFmtId="3" fontId="11" fillId="0" borderId="3" xfId="1" applyNumberFormat="1" applyFont="1" applyFill="1" applyBorder="1" applyAlignment="1">
      <alignment horizontal="right" vertical="center"/>
    </xf>
    <xf numFmtId="3" fontId="9" fillId="0" borderId="3" xfId="1" applyNumberFormat="1" applyFont="1" applyFill="1" applyBorder="1" applyAlignment="1">
      <alignment horizontal="right" vertical="center"/>
    </xf>
    <xf numFmtId="3" fontId="12" fillId="0" borderId="3" xfId="1" applyNumberFormat="1" applyFont="1" applyFill="1" applyBorder="1" applyAlignment="1">
      <alignment horizontal="justify" vertical="center" wrapText="1"/>
    </xf>
    <xf numFmtId="3" fontId="12" fillId="0" borderId="3" xfId="1" applyNumberFormat="1" applyFont="1" applyFill="1" applyBorder="1" applyAlignment="1">
      <alignment vertical="center" wrapText="1"/>
    </xf>
    <xf numFmtId="164" fontId="14" fillId="0" borderId="0" xfId="3" applyFont="1" applyFill="1" applyAlignment="1">
      <alignment vertical="center"/>
    </xf>
    <xf numFmtId="0" fontId="9" fillId="0" borderId="4" xfId="1" applyFont="1" applyFill="1" applyBorder="1" applyAlignment="1">
      <alignment horizontal="center" vertical="center"/>
    </xf>
    <xf numFmtId="49" fontId="9" fillId="0" borderId="4" xfId="1" applyNumberFormat="1" applyFont="1" applyFill="1" applyBorder="1" applyAlignment="1">
      <alignment horizontal="center" vertical="center"/>
    </xf>
    <xf numFmtId="0" fontId="3" fillId="0" borderId="4" xfId="1" applyFont="1" applyFill="1" applyBorder="1" applyAlignment="1">
      <alignment horizontal="justify" vertical="center"/>
    </xf>
    <xf numFmtId="0" fontId="9" fillId="0" borderId="4" xfId="1" applyFont="1" applyFill="1" applyBorder="1" applyAlignment="1">
      <alignment horizontal="justify" vertical="center" wrapText="1"/>
    </xf>
    <xf numFmtId="3" fontId="12" fillId="0" borderId="4" xfId="1" applyNumberFormat="1" applyFont="1" applyFill="1" applyBorder="1" applyAlignment="1">
      <alignment horizontal="right" vertical="center"/>
    </xf>
    <xf numFmtId="3" fontId="9" fillId="0" borderId="4" xfId="1" applyNumberFormat="1" applyFont="1" applyFill="1" applyBorder="1" applyAlignment="1">
      <alignment horizontal="right" vertical="center"/>
    </xf>
    <xf numFmtId="3" fontId="12" fillId="0" borderId="4" xfId="1" applyNumberFormat="1" applyFont="1" applyFill="1" applyBorder="1" applyAlignment="1">
      <alignment horizontal="justify" vertical="center" wrapText="1"/>
    </xf>
    <xf numFmtId="3" fontId="12" fillId="0" borderId="4" xfId="1" applyNumberFormat="1" applyFont="1" applyFill="1" applyBorder="1" applyAlignment="1">
      <alignment vertical="center" wrapText="1"/>
    </xf>
    <xf numFmtId="0" fontId="12" fillId="0" borderId="4" xfId="1" applyFont="1" applyFill="1" applyBorder="1" applyAlignment="1">
      <alignment horizontal="center" vertical="center"/>
    </xf>
    <xf numFmtId="49" fontId="12" fillId="0" borderId="4" xfId="1" applyNumberFormat="1" applyFont="1" applyFill="1" applyBorder="1" applyAlignment="1">
      <alignment horizontal="center" vertical="center"/>
    </xf>
    <xf numFmtId="0" fontId="6" fillId="0" borderId="4" xfId="1" applyFont="1" applyFill="1" applyBorder="1" applyAlignment="1">
      <alignment horizontal="justify" vertical="center"/>
    </xf>
    <xf numFmtId="3" fontId="12" fillId="0" borderId="4" xfId="1" applyNumberFormat="1" applyFont="1" applyFill="1" applyBorder="1" applyAlignment="1">
      <alignment vertical="center"/>
    </xf>
    <xf numFmtId="3" fontId="12" fillId="0" borderId="4" xfId="1" applyNumberFormat="1" applyFont="1" applyFill="1" applyBorder="1" applyAlignment="1">
      <alignment horizontal="right" vertical="center" wrapText="1"/>
    </xf>
    <xf numFmtId="0" fontId="12" fillId="0" borderId="4" xfId="1" applyFont="1" applyFill="1" applyBorder="1" applyAlignment="1">
      <alignment horizontal="justify" vertical="center" wrapText="1"/>
    </xf>
    <xf numFmtId="0" fontId="12" fillId="0" borderId="4" xfId="4" applyFont="1" applyFill="1" applyBorder="1" applyAlignment="1">
      <alignment horizontal="justify" vertical="center" wrapText="1"/>
    </xf>
    <xf numFmtId="3" fontId="15" fillId="0" borderId="4" xfId="1" applyNumberFormat="1" applyFont="1" applyFill="1" applyBorder="1" applyAlignment="1">
      <alignment vertical="center" wrapText="1"/>
    </xf>
    <xf numFmtId="3" fontId="15" fillId="0" borderId="4" xfId="1" applyNumberFormat="1" applyFont="1" applyFill="1" applyBorder="1" applyAlignment="1">
      <alignment horizontal="right" vertical="center" wrapText="1"/>
    </xf>
    <xf numFmtId="3" fontId="15" fillId="0" borderId="4" xfId="1" applyNumberFormat="1" applyFont="1" applyFill="1" applyBorder="1" applyAlignment="1">
      <alignment horizontal="right" vertical="center"/>
    </xf>
    <xf numFmtId="3" fontId="9" fillId="0" borderId="4" xfId="1" applyNumberFormat="1" applyFont="1" applyFill="1" applyBorder="1" applyAlignment="1">
      <alignment horizontal="justify" vertical="center" wrapText="1"/>
    </xf>
    <xf numFmtId="9" fontId="12" fillId="0" borderId="4" xfId="2" applyFont="1" applyFill="1" applyBorder="1" applyAlignment="1">
      <alignment horizontal="justify" vertical="center" wrapText="1"/>
    </xf>
    <xf numFmtId="0" fontId="12" fillId="0" borderId="4" xfId="5" applyFont="1" applyFill="1" applyBorder="1" applyAlignment="1">
      <alignment horizontal="justify" vertical="center" wrapText="1"/>
    </xf>
    <xf numFmtId="0" fontId="12" fillId="0" borderId="4" xfId="6" applyFont="1" applyFill="1" applyBorder="1" applyAlignment="1">
      <alignment horizontal="center" vertical="center"/>
    </xf>
    <xf numFmtId="49" fontId="12" fillId="0" borderId="4" xfId="6" applyNumberFormat="1" applyFont="1" applyFill="1" applyBorder="1" applyAlignment="1">
      <alignment horizontal="center" vertical="center"/>
    </xf>
    <xf numFmtId="0" fontId="6" fillId="0" borderId="4" xfId="6" applyFont="1" applyFill="1" applyBorder="1" applyAlignment="1">
      <alignment horizontal="justify" vertical="center"/>
    </xf>
    <xf numFmtId="0" fontId="12" fillId="0" borderId="4" xfId="6" applyFont="1" applyFill="1" applyBorder="1" applyAlignment="1">
      <alignment horizontal="justify" vertical="center" wrapText="1"/>
    </xf>
    <xf numFmtId="165" fontId="12" fillId="0" borderId="4" xfId="7" applyNumberFormat="1" applyFont="1" applyFill="1" applyBorder="1" applyAlignment="1">
      <alignment horizontal="justify" vertical="center" wrapText="1"/>
    </xf>
    <xf numFmtId="0" fontId="12" fillId="0" borderId="4" xfId="1" applyFont="1" applyFill="1" applyBorder="1" applyAlignment="1">
      <alignment horizontal="justify" vertical="center"/>
    </xf>
    <xf numFmtId="3" fontId="12" fillId="0" borderId="4" xfId="1" applyNumberFormat="1" applyFont="1" applyFill="1" applyBorder="1" applyAlignment="1">
      <alignment horizontal="justify" vertical="center"/>
    </xf>
    <xf numFmtId="165" fontId="19" fillId="0" borderId="4" xfId="7" applyNumberFormat="1" applyFont="1" applyFill="1" applyBorder="1" applyAlignment="1">
      <alignment horizontal="justify" vertical="center" wrapText="1"/>
    </xf>
    <xf numFmtId="0" fontId="14" fillId="0" borderId="4" xfId="1" applyFont="1" applyFill="1" applyBorder="1" applyAlignment="1">
      <alignment horizontal="justify" vertical="center"/>
    </xf>
    <xf numFmtId="0" fontId="6" fillId="0" borderId="4" xfId="1" applyFont="1" applyFill="1" applyBorder="1" applyAlignment="1">
      <alignment horizontal="justify" vertical="center" wrapText="1"/>
    </xf>
    <xf numFmtId="1" fontId="6" fillId="0" borderId="4" xfId="8" applyNumberFormat="1" applyFont="1" applyFill="1" applyBorder="1" applyAlignment="1">
      <alignment horizontal="justify" vertical="center" wrapText="1"/>
    </xf>
    <xf numFmtId="0" fontId="20" fillId="0" borderId="4" xfId="1" applyFont="1" applyFill="1" applyBorder="1" applyAlignment="1">
      <alignment horizontal="justify" vertical="center"/>
    </xf>
    <xf numFmtId="0" fontId="6" fillId="0" borderId="4" xfId="6" quotePrefix="1" applyFont="1" applyFill="1" applyBorder="1" applyAlignment="1">
      <alignment horizontal="justify" vertical="center" wrapText="1"/>
    </xf>
    <xf numFmtId="3" fontId="12" fillId="0" borderId="4" xfId="1" applyNumberFormat="1" applyFont="1" applyFill="1" applyBorder="1" applyAlignment="1">
      <alignment horizontal="left" vertical="center" wrapText="1"/>
    </xf>
    <xf numFmtId="0" fontId="12" fillId="0" borderId="4" xfId="9" applyFont="1" applyFill="1" applyBorder="1" applyAlignment="1">
      <alignment horizontal="justify" vertical="center" wrapText="1"/>
    </xf>
    <xf numFmtId="0" fontId="12" fillId="0" borderId="4" xfId="10" applyFont="1" applyFill="1" applyBorder="1" applyAlignment="1">
      <alignment horizontal="justify" vertical="center"/>
    </xf>
    <xf numFmtId="0" fontId="19" fillId="0" borderId="4" xfId="1" applyFont="1" applyFill="1" applyBorder="1" applyAlignment="1">
      <alignment horizontal="justify" vertical="center" wrapText="1"/>
    </xf>
    <xf numFmtId="3" fontId="19" fillId="0" borderId="4" xfId="1" applyNumberFormat="1" applyFont="1" applyFill="1" applyBorder="1" applyAlignment="1">
      <alignment vertical="center"/>
    </xf>
    <xf numFmtId="39" fontId="12" fillId="0" borderId="4" xfId="7" applyNumberFormat="1" applyFont="1" applyFill="1" applyBorder="1" applyAlignment="1">
      <alignment horizontal="justify" vertical="center" wrapText="1"/>
    </xf>
    <xf numFmtId="0" fontId="9" fillId="0" borderId="4" xfId="6" applyFont="1" applyFill="1" applyBorder="1" applyAlignment="1">
      <alignment horizontal="justify" vertical="center" wrapText="1"/>
    </xf>
    <xf numFmtId="0" fontId="9" fillId="0" borderId="4" xfId="6" applyFont="1" applyFill="1" applyBorder="1" applyAlignment="1">
      <alignment horizontal="center" vertical="center"/>
    </xf>
    <xf numFmtId="49" fontId="9" fillId="0" borderId="4" xfId="6" applyNumberFormat="1" applyFont="1" applyFill="1" applyBorder="1" applyAlignment="1">
      <alignment horizontal="center" vertical="center"/>
    </xf>
    <xf numFmtId="0" fontId="3" fillId="0" borderId="4" xfId="6" applyFont="1" applyFill="1" applyBorder="1" applyAlignment="1">
      <alignment horizontal="justify" vertical="center"/>
    </xf>
    <xf numFmtId="165" fontId="9" fillId="0" borderId="4" xfId="7" applyNumberFormat="1" applyFont="1" applyFill="1" applyBorder="1" applyAlignment="1">
      <alignment horizontal="justify" vertical="center" wrapText="1"/>
    </xf>
    <xf numFmtId="0" fontId="9" fillId="0" borderId="4" xfId="11" applyFont="1" applyFill="1" applyBorder="1" applyAlignment="1">
      <alignment horizontal="center" vertical="center"/>
    </xf>
    <xf numFmtId="49" fontId="9" fillId="0" borderId="4" xfId="11" applyNumberFormat="1" applyFont="1" applyFill="1" applyBorder="1" applyAlignment="1">
      <alignment horizontal="center" vertical="center"/>
    </xf>
    <xf numFmtId="0" fontId="3" fillId="0" borderId="4" xfId="11" applyFont="1" applyFill="1" applyBorder="1" applyAlignment="1">
      <alignment horizontal="justify" vertical="center"/>
    </xf>
    <xf numFmtId="0" fontId="9" fillId="0" borderId="4" xfId="11" applyFont="1" applyFill="1" applyBorder="1" applyAlignment="1">
      <alignment horizontal="justify" vertical="center" wrapText="1"/>
    </xf>
    <xf numFmtId="165" fontId="12" fillId="0" borderId="4" xfId="12" applyNumberFormat="1" applyFont="1" applyFill="1" applyBorder="1" applyAlignment="1">
      <alignment horizontal="justify" vertical="center" wrapText="1"/>
    </xf>
    <xf numFmtId="0" fontId="12" fillId="0" borderId="4" xfId="11" applyFont="1" applyFill="1" applyBorder="1" applyAlignment="1">
      <alignment horizontal="center" vertical="center"/>
    </xf>
    <xf numFmtId="49" fontId="12" fillId="0" borderId="4" xfId="11" applyNumberFormat="1" applyFont="1" applyFill="1" applyBorder="1" applyAlignment="1">
      <alignment horizontal="center" vertical="center"/>
    </xf>
    <xf numFmtId="0" fontId="6" fillId="0" borderId="4" xfId="11" applyFont="1" applyFill="1" applyBorder="1" applyAlignment="1">
      <alignment horizontal="justify" vertical="center"/>
    </xf>
    <xf numFmtId="0" fontId="12" fillId="0" borderId="4" xfId="11" applyFont="1" applyFill="1" applyBorder="1" applyAlignment="1">
      <alignment horizontal="justify" vertical="center" wrapText="1"/>
    </xf>
    <xf numFmtId="0" fontId="12" fillId="0" borderId="4" xfId="13" applyFont="1" applyFill="1" applyBorder="1" applyAlignment="1">
      <alignment horizontal="justify" vertical="center" wrapText="1"/>
    </xf>
    <xf numFmtId="0" fontId="12" fillId="0" borderId="4" xfId="14" applyFont="1" applyFill="1" applyBorder="1" applyAlignment="1">
      <alignment horizontal="justify" vertical="center" wrapText="1"/>
    </xf>
    <xf numFmtId="0" fontId="12" fillId="0" borderId="4" xfId="15" applyFont="1" applyFill="1" applyBorder="1" applyAlignment="1">
      <alignment horizontal="justify" vertical="center" wrapText="1"/>
    </xf>
    <xf numFmtId="3" fontId="9" fillId="0" borderId="4" xfId="11" applyNumberFormat="1" applyFont="1" applyFill="1" applyBorder="1" applyAlignment="1">
      <alignment horizontal="justify" vertical="center" wrapText="1"/>
    </xf>
    <xf numFmtId="3" fontId="12" fillId="0" borderId="4" xfId="1" applyNumberFormat="1" applyFont="1" applyFill="1" applyBorder="1" applyAlignment="1">
      <alignment horizontal="justify" vertical="top" wrapText="1"/>
    </xf>
    <xf numFmtId="166" fontId="12" fillId="0" borderId="4" xfId="1" applyNumberFormat="1" applyFont="1" applyFill="1" applyBorder="1" applyAlignment="1">
      <alignment horizontal="justify" vertical="center" wrapText="1"/>
    </xf>
    <xf numFmtId="167" fontId="12" fillId="0" borderId="4" xfId="1" applyNumberFormat="1" applyFont="1" applyFill="1" applyBorder="1" applyAlignment="1">
      <alignment horizontal="justify" vertical="center" wrapText="1"/>
    </xf>
    <xf numFmtId="166" fontId="9" fillId="0" borderId="4" xfId="1" applyNumberFormat="1" applyFont="1" applyFill="1" applyBorder="1" applyAlignment="1">
      <alignment horizontal="justify" vertical="center" wrapText="1"/>
    </xf>
    <xf numFmtId="0" fontId="12" fillId="0" borderId="4" xfId="1" applyNumberFormat="1" applyFont="1" applyFill="1" applyBorder="1" applyAlignment="1">
      <alignment horizontal="justify" vertical="center" wrapText="1"/>
    </xf>
    <xf numFmtId="0" fontId="6" fillId="0" borderId="4" xfId="16" applyFont="1" applyFill="1" applyBorder="1" applyAlignment="1">
      <alignment horizontal="justify" vertical="center" wrapText="1"/>
    </xf>
    <xf numFmtId="0" fontId="12" fillId="0" borderId="4" xfId="16" applyFont="1" applyFill="1" applyBorder="1" applyAlignment="1">
      <alignment horizontal="justify" vertical="center" wrapText="1"/>
    </xf>
    <xf numFmtId="0" fontId="12" fillId="0" borderId="4" xfId="6" quotePrefix="1" applyFont="1" applyFill="1" applyBorder="1" applyAlignment="1">
      <alignment horizontal="justify" vertical="center" wrapText="1"/>
    </xf>
    <xf numFmtId="0" fontId="12" fillId="0" borderId="4" xfId="6" quotePrefix="1" applyFont="1" applyFill="1" applyBorder="1" applyAlignment="1">
      <alignment horizontal="center" vertical="center" wrapText="1"/>
    </xf>
    <xf numFmtId="0" fontId="9" fillId="0" borderId="4" xfId="6" quotePrefix="1" applyFont="1" applyFill="1" applyBorder="1" applyAlignment="1">
      <alignment horizontal="justify" vertical="center" wrapText="1"/>
    </xf>
    <xf numFmtId="1" fontId="6" fillId="0" borderId="4" xfId="7" applyNumberFormat="1" applyFont="1" applyFill="1" applyBorder="1" applyAlignment="1">
      <alignment horizontal="justify" vertical="center" wrapText="1"/>
    </xf>
    <xf numFmtId="0" fontId="12" fillId="0" borderId="4" xfId="0" applyFont="1" applyFill="1" applyBorder="1" applyAlignment="1">
      <alignment horizontal="justify" vertical="center" wrapText="1"/>
    </xf>
    <xf numFmtId="0" fontId="24" fillId="0" borderId="4" xfId="1" applyFont="1" applyFill="1" applyBorder="1" applyAlignment="1">
      <alignment horizontal="justify" vertical="center"/>
    </xf>
    <xf numFmtId="0" fontId="25" fillId="0" borderId="4" xfId="1" applyFont="1" applyFill="1" applyBorder="1" applyAlignment="1">
      <alignment horizontal="justify" vertical="center" wrapText="1"/>
    </xf>
    <xf numFmtId="0" fontId="12" fillId="0" borderId="4" xfId="6" quotePrefix="1" applyFont="1" applyFill="1" applyBorder="1" applyAlignment="1">
      <alignment horizontal="left" vertical="center" wrapText="1"/>
    </xf>
    <xf numFmtId="1" fontId="12" fillId="0" borderId="4" xfId="1" applyNumberFormat="1" applyFont="1" applyFill="1" applyBorder="1" applyAlignment="1">
      <alignment horizontal="justify" vertical="center" wrapText="1"/>
    </xf>
    <xf numFmtId="1" fontId="6" fillId="0" borderId="4" xfId="8" applyNumberFormat="1" applyFont="1" applyFill="1" applyBorder="1" applyAlignment="1">
      <alignment horizontal="justify" vertical="center"/>
    </xf>
    <xf numFmtId="1" fontId="12" fillId="0" borderId="4" xfId="8" applyNumberFormat="1" applyFont="1" applyFill="1" applyBorder="1" applyAlignment="1">
      <alignment horizontal="center" vertical="center"/>
    </xf>
    <xf numFmtId="49" fontId="12" fillId="0" borderId="4" xfId="8" applyNumberFormat="1" applyFont="1" applyFill="1" applyBorder="1" applyAlignment="1">
      <alignment horizontal="center" vertical="center"/>
    </xf>
    <xf numFmtId="0" fontId="6" fillId="0" borderId="4" xfId="6" applyFont="1" applyFill="1" applyBorder="1" applyAlignment="1">
      <alignment horizontal="justify" vertical="center" wrapText="1"/>
    </xf>
    <xf numFmtId="49" fontId="12" fillId="0" borderId="4" xfId="8" applyNumberFormat="1" applyFont="1" applyFill="1" applyBorder="1" applyAlignment="1">
      <alignment horizontal="justify" vertical="center" wrapText="1"/>
    </xf>
    <xf numFmtId="0" fontId="12" fillId="0" borderId="4" xfId="1" applyFont="1" applyFill="1" applyBorder="1" applyAlignment="1">
      <alignment horizontal="left" vertical="center" wrapText="1"/>
    </xf>
    <xf numFmtId="0" fontId="20" fillId="0" borderId="4" xfId="1" applyFont="1" applyFill="1" applyBorder="1" applyAlignment="1">
      <alignment horizontal="justify" vertical="center" wrapText="1"/>
    </xf>
    <xf numFmtId="1" fontId="12" fillId="0" borderId="4" xfId="1" applyNumberFormat="1" applyFont="1" applyFill="1" applyBorder="1" applyAlignment="1">
      <alignment horizontal="center" vertical="center"/>
    </xf>
    <xf numFmtId="1" fontId="12" fillId="0" borderId="4" xfId="6" applyNumberFormat="1" applyFont="1" applyFill="1" applyBorder="1" applyAlignment="1">
      <alignment horizontal="center" vertical="center"/>
    </xf>
    <xf numFmtId="3" fontId="23" fillId="0" borderId="4" xfId="1" applyNumberFormat="1" applyFont="1" applyFill="1" applyBorder="1" applyAlignment="1">
      <alignment horizontal="justify" vertical="center" wrapText="1"/>
    </xf>
    <xf numFmtId="0" fontId="23" fillId="0" borderId="4" xfId="1" applyFont="1" applyFill="1" applyBorder="1" applyAlignment="1">
      <alignment horizontal="justify" vertical="center" wrapText="1"/>
    </xf>
    <xf numFmtId="1" fontId="9" fillId="0" borderId="4" xfId="1" applyNumberFormat="1" applyFont="1" applyFill="1" applyBorder="1" applyAlignment="1">
      <alignment horizontal="center" vertical="center"/>
    </xf>
    <xf numFmtId="1" fontId="12" fillId="0" borderId="5" xfId="1" applyNumberFormat="1" applyFont="1" applyFill="1" applyBorder="1" applyAlignment="1">
      <alignment horizontal="center" vertical="center"/>
    </xf>
    <xf numFmtId="49" fontId="12" fillId="0" borderId="5" xfId="1" applyNumberFormat="1" applyFont="1" applyFill="1" applyBorder="1" applyAlignment="1">
      <alignment horizontal="center" vertical="center"/>
    </xf>
    <xf numFmtId="0" fontId="6" fillId="0" borderId="5" xfId="6" applyFont="1" applyFill="1" applyBorder="1" applyAlignment="1">
      <alignment horizontal="justify" vertical="center"/>
    </xf>
    <xf numFmtId="0" fontId="12" fillId="0" borderId="5" xfId="1" applyFont="1" applyFill="1" applyBorder="1" applyAlignment="1">
      <alignment horizontal="justify" vertical="center" wrapText="1"/>
    </xf>
    <xf numFmtId="3" fontId="12" fillId="0" borderId="5" xfId="1" applyNumberFormat="1" applyFont="1" applyFill="1" applyBorder="1" applyAlignment="1">
      <alignment vertical="center"/>
    </xf>
    <xf numFmtId="3" fontId="12" fillId="0" borderId="5" xfId="1" applyNumberFormat="1" applyFont="1" applyFill="1" applyBorder="1" applyAlignment="1">
      <alignment horizontal="right" vertical="center"/>
    </xf>
    <xf numFmtId="165" fontId="12" fillId="0" borderId="5" xfId="7" applyNumberFormat="1" applyFont="1" applyFill="1" applyBorder="1" applyAlignment="1">
      <alignment horizontal="justify" vertical="center" wrapText="1"/>
    </xf>
    <xf numFmtId="3" fontId="12" fillId="0" borderId="5" xfId="1" applyNumberFormat="1" applyFont="1" applyFill="1" applyBorder="1" applyAlignment="1">
      <alignment vertical="center" wrapText="1"/>
    </xf>
    <xf numFmtId="3" fontId="12" fillId="0" borderId="5" xfId="1" applyNumberFormat="1" applyFont="1" applyFill="1" applyBorder="1" applyAlignment="1">
      <alignment horizontal="right" vertical="center" wrapText="1"/>
    </xf>
    <xf numFmtId="0" fontId="9" fillId="0" borderId="0" xfId="1" applyFont="1" applyFill="1" applyAlignment="1">
      <alignment horizontal="center"/>
    </xf>
    <xf numFmtId="0" fontId="6" fillId="0" borderId="0" xfId="1" applyFont="1" applyFill="1" applyAlignment="1">
      <alignment horizontal="left" vertical="center"/>
    </xf>
    <xf numFmtId="0" fontId="12" fillId="0" borderId="0" xfId="1" applyFont="1" applyFill="1" applyAlignment="1">
      <alignment horizontal="justify" vertical="center" wrapText="1"/>
    </xf>
    <xf numFmtId="0" fontId="14" fillId="0" borderId="0" xfId="1" applyFont="1" applyFill="1" applyAlignment="1">
      <alignment horizontal="right" vertical="center"/>
    </xf>
    <xf numFmtId="0" fontId="14" fillId="0" borderId="0" xfId="1" applyFont="1" applyFill="1" applyAlignment="1">
      <alignment vertical="center"/>
    </xf>
    <xf numFmtId="0" fontId="29" fillId="0" borderId="0" xfId="1" applyFont="1" applyFill="1" applyAlignment="1">
      <alignment horizontal="center" vertical="center"/>
    </xf>
    <xf numFmtId="0" fontId="4" fillId="0" borderId="0" xfId="1" applyFont="1" applyFill="1" applyAlignment="1">
      <alignment horizontal="justify" vertical="center" wrapText="1"/>
    </xf>
    <xf numFmtId="0" fontId="12" fillId="0" borderId="0" xfId="1" applyFont="1" applyFill="1" applyAlignment="1">
      <alignment horizontal="center" vertical="center"/>
    </xf>
  </cellXfs>
  <cellStyles count="17">
    <cellStyle name="_x0001_" xfId="3"/>
    <cellStyle name="Comma 2" xfId="7"/>
    <cellStyle name="Comma 2 2" xfId="12"/>
    <cellStyle name="Normal" xfId="0" builtinId="0"/>
    <cellStyle name="Normal 2" xfId="1"/>
    <cellStyle name="Normal 2 13" xfId="10"/>
    <cellStyle name="Normal 2 2" xfId="6"/>
    <cellStyle name="Normal 2 2 2 3" xfId="11"/>
    <cellStyle name="Normal 2 2 3" xfId="9"/>
    <cellStyle name="Normal 2 6 2" xfId="4"/>
    <cellStyle name="Normal 3 2" xfId="14"/>
    <cellStyle name="Normal 4" xfId="5"/>
    <cellStyle name="Normal 5" xfId="13"/>
    <cellStyle name="Normal 6" xfId="15"/>
    <cellStyle name="Normal_Danh muc BVVNTD 2014 - Ban in_tu" xfId="8"/>
    <cellStyle name="Normal_Tổng Hợp giá 2014 BVRHM" xfId="16"/>
    <cellStyle name="Percent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716</xdr:row>
      <xdr:rowOff>0</xdr:rowOff>
    </xdr:from>
    <xdr:to>
      <xdr:col>11</xdr:col>
      <xdr:colOff>295275</xdr:colOff>
      <xdr:row>716</xdr:row>
      <xdr:rowOff>38100</xdr:rowOff>
    </xdr:to>
    <xdr:sp macro="" textlink="">
      <xdr:nvSpPr>
        <xdr:cNvPr id="2" name="AutoShape 52"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3" name="AutoShape 54"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4" name="AutoShape 56"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5" name="AutoShape 59"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6" name="AutoShape 61"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7" name="AutoShape 52"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8" name="AutoShape 54"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9" name="AutoShape 56"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10" name="AutoShape 59"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11" name="AutoShape 61"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2"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3"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4"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5"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6"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7"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8"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9"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20"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21"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22"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23"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24"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25"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26"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27"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28"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29"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0"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1"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32" name="AutoShape 52"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33" name="AutoShape 54"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34" name="AutoShape 56"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35" name="AutoShape 59"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36" name="AutoShape 61"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37" name="AutoShape 52"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38" name="AutoShape 54"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39" name="AutoShape 56"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40" name="AutoShape 59"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41" name="AutoShape 61"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42"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43"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44"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45"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46"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47"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48"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49"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50" name="AutoShape 52"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51" name="AutoShape 54"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52" name="AutoShape 56"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53" name="AutoShape 59"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54" name="AutoShape 61"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55" name="AutoShape 52"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56" name="AutoShape 54"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57" name="AutoShape 56"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58" name="AutoShape 59"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59" name="AutoShape 61"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60"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61"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62"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63"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64"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65"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66"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67"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68"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69"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70"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71"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72"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73"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74"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75"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76"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77"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78"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79"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80" name="AutoShape 52"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81" name="AutoShape 54"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82" name="AutoShape 56"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83" name="AutoShape 59"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84" name="AutoShape 61"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85" name="AutoShape 52"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86" name="AutoShape 54"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87" name="AutoShape 56"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88" name="AutoShape 59"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89" name="AutoShape 61"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90"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91"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92"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93"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94"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95"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96"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97"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98" name="AutoShape 52"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99" name="AutoShape 54"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100" name="AutoShape 56"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101" name="AutoShape 59"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102" name="AutoShape 61"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103" name="AutoShape 52"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104" name="AutoShape 54"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105" name="AutoShape 56"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106" name="AutoShape 59"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107" name="AutoShape 61"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08"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09"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10"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11"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12"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13"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14"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15"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16"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17"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18"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19"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20"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21"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22"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23"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24"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25"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26"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27"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128" name="AutoShape 52"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129" name="AutoShape 54"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130" name="AutoShape 56"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131" name="AutoShape 59"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132" name="AutoShape 61"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133" name="AutoShape 52"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134" name="AutoShape 54"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135" name="AutoShape 56"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136" name="AutoShape 59"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137" name="AutoShape 61"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38"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39"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40"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41"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42"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43"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44"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45"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146" name="AutoShape 52"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147" name="AutoShape 54"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148" name="AutoShape 56"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149" name="AutoShape 59"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150" name="AutoShape 61"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151" name="AutoShape 52"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152" name="AutoShape 54"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153" name="AutoShape 56"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154" name="AutoShape 59"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155" name="AutoShape 61"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56"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57"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58"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59"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60"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61"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62"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63"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64"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65"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66"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67"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68"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69"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70"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71"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72"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73"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74"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75"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176" name="AutoShape 52"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177" name="AutoShape 54"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178" name="AutoShape 56"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179" name="AutoShape 59"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180" name="AutoShape 61"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181" name="AutoShape 52"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182" name="AutoShape 54"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183" name="AutoShape 56"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184" name="AutoShape 59"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185" name="AutoShape 61"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86"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87"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88"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89"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90"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91"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92"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193"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194" name="AutoShape 52"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195" name="AutoShape 54"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196" name="AutoShape 56"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197" name="AutoShape 59"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198" name="AutoShape 61"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199" name="AutoShape 52"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200" name="AutoShape 54"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201" name="AutoShape 56"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202" name="AutoShape 59"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203" name="AutoShape 61"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04" name="AutoShape 52"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05" name="AutoShape 54"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06" name="AutoShape 56"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07" name="AutoShape 59"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08" name="AutoShape 61"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09" name="AutoShape 52"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10" name="AutoShape 54"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11" name="AutoShape 56"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12" name="AutoShape 59"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13" name="AutoShape 61"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14" name="AutoShape 52"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15" name="AutoShape 54"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16" name="AutoShape 56"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17" name="AutoShape 59"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18" name="AutoShape 61"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19" name="AutoShape 52"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20" name="AutoShape 54"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21" name="AutoShape 56"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22" name="AutoShape 59"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23" name="AutoShape 61"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224" name="AutoShape 52"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225" name="AutoShape 54"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226" name="AutoShape 56"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227" name="AutoShape 59"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228" name="AutoShape 61"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229" name="AutoShape 52"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230" name="AutoShape 54"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231" name="AutoShape 56"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232" name="AutoShape 59"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233" name="AutoShape 61"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34" name="AutoShape 52"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35" name="AutoShape 54"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36" name="AutoShape 56"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37" name="AutoShape 59"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38" name="AutoShape 61"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39" name="AutoShape 52"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40" name="AutoShape 54"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41" name="AutoShape 56"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242" name="AutoShape 52"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243" name="AutoShape 54"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244" name="AutoShape 56"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245" name="AutoShape 59"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246" name="AutoShape 61"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247" name="AutoShape 52"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248" name="AutoShape 54"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249" name="AutoShape 56"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250" name="AutoShape 59"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251" name="AutoShape 61"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52" name="AutoShape 52"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53" name="AutoShape 54"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54" name="AutoShape 56"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55" name="AutoShape 59"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56" name="AutoShape 61"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57" name="AutoShape 52"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58" name="AutoShape 54"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59" name="AutoShape 56"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60" name="AutoShape 59"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61" name="AutoShape 61"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62" name="AutoShape 52"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63" name="AutoShape 54"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64" name="AutoShape 56"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65" name="AutoShape 59"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66" name="AutoShape 61"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67" name="AutoShape 52"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68" name="AutoShape 54"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69" name="AutoShape 56"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70" name="AutoShape 59"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71" name="AutoShape 61"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272" name="AutoShape 52"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273" name="AutoShape 54"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274" name="AutoShape 56"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275" name="AutoShape 59"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276" name="AutoShape 61"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277" name="AutoShape 52"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278" name="AutoShape 54"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279" name="AutoShape 56"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280" name="AutoShape 59"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281" name="AutoShape 61"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82" name="AutoShape 52"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83" name="AutoShape 54"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84" name="AutoShape 56"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85" name="AutoShape 59"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86" name="AutoShape 61"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87" name="AutoShape 52"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88" name="AutoShape 54"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289" name="AutoShape 56"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290" name="AutoShape 52"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291" name="AutoShape 54"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292" name="AutoShape 56"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293" name="AutoShape 59"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294" name="AutoShape 61"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295" name="AutoShape 52"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296" name="AutoShape 54"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297" name="AutoShape 56"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298" name="AutoShape 59"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299" name="AutoShape 61"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00"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01"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02"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03"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04"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05"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06"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07"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08"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09"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10"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11"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12"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13"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14"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15"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16"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17"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18"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19"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320" name="AutoShape 52"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321" name="AutoShape 54"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322" name="AutoShape 56"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323" name="AutoShape 59"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324" name="AutoShape 61"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325" name="AutoShape 52"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326" name="AutoShape 54"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327" name="AutoShape 56"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328" name="AutoShape 59"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329" name="AutoShape 61"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30"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31"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32"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33"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34"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35"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36"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37"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338" name="AutoShape 52"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339" name="AutoShape 54"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340" name="AutoShape 56"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341" name="AutoShape 59"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342" name="AutoShape 61"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343" name="AutoShape 52"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344" name="AutoShape 54"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345" name="AutoShape 56"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346" name="AutoShape 59"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347" name="AutoShape 61"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48"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49"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50"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51"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52"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53"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54"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55"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56"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57"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58"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59"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60"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61"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62"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63"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64"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65"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66"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67"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368" name="AutoShape 52"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369" name="AutoShape 54"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370" name="AutoShape 56"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371" name="AutoShape 59"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372" name="AutoShape 61"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373" name="AutoShape 52"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374" name="AutoShape 54"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375" name="AutoShape 56"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376" name="AutoShape 59"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38100</xdr:rowOff>
    </xdr:to>
    <xdr:sp macro="" textlink="">
      <xdr:nvSpPr>
        <xdr:cNvPr id="377" name="AutoShape 61"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78"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79"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80"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81"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82"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83"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84"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716</xdr:row>
      <xdr:rowOff>0</xdr:rowOff>
    </xdr:from>
    <xdr:to>
      <xdr:col>11</xdr:col>
      <xdr:colOff>295275</xdr:colOff>
      <xdr:row>716</xdr:row>
      <xdr:rowOff>85725</xdr:rowOff>
    </xdr:to>
    <xdr:sp macro="" textlink="">
      <xdr:nvSpPr>
        <xdr:cNvPr id="385"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386" name="AutoShape 52"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387" name="AutoShape 54"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388" name="AutoShape 56"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389" name="AutoShape 59"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390" name="AutoShape 61"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391" name="AutoShape 52"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392" name="AutoShape 54"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393" name="AutoShape 56"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394" name="AutoShape 59"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395" name="AutoShape 61"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396" name="AutoShape 52"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397" name="AutoShape 54"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398" name="AutoShape 56"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399" name="AutoShape 59"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00" name="AutoShape 61"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01" name="AutoShape 52"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02" name="AutoShape 54"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03" name="AutoShape 56"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04" name="AutoShape 59"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05" name="AutoShape 61"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06" name="AutoShape 52"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07" name="AutoShape 54"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08" name="AutoShape 56"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09" name="AutoShape 59"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10" name="AutoShape 61"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11" name="AutoShape 52"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12" name="AutoShape 54"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13" name="AutoShape 56"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14" name="AutoShape 59"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15" name="AutoShape 61"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416" name="AutoShape 52"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417" name="AutoShape 54"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418" name="AutoShape 56"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419" name="AutoShape 59"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420" name="AutoShape 61"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421" name="AutoShape 52"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422" name="AutoShape 54"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423" name="AutoShape 56"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424" name="AutoShape 59"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425" name="AutoShape 61"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26" name="AutoShape 52"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27" name="AutoShape 54"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28" name="AutoShape 56"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29" name="AutoShape 59"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30" name="AutoShape 61"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31" name="AutoShape 52"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32" name="AutoShape 54"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33" name="AutoShape 56"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434" name="AutoShape 52"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435" name="AutoShape 54"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436" name="AutoShape 56"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437" name="AutoShape 59"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438" name="AutoShape 61"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439" name="AutoShape 52"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440" name="AutoShape 54"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441" name="AutoShape 56"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442" name="AutoShape 59"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443" name="AutoShape 61"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44" name="AutoShape 52"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45" name="AutoShape 54"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46" name="AutoShape 56"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47" name="AutoShape 59"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48" name="AutoShape 61"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49" name="AutoShape 52"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50" name="AutoShape 54"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51" name="AutoShape 56"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52" name="AutoShape 59"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53" name="AutoShape 61"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54" name="AutoShape 52"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55" name="AutoShape 54"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56" name="AutoShape 56"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57" name="AutoShape 59"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58" name="AutoShape 61"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59" name="AutoShape 52"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60" name="AutoShape 54"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61" name="AutoShape 56"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62" name="AutoShape 59"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63" name="AutoShape 61"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464" name="AutoShape 52"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465" name="AutoShape 54"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466" name="AutoShape 56"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467" name="AutoShape 59"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468" name="AutoShape 61"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469" name="AutoShape 52"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470" name="AutoShape 54"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471" name="AutoShape 56"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472" name="AutoShape 59"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47625</xdr:rowOff>
    </xdr:to>
    <xdr:sp macro="" textlink="">
      <xdr:nvSpPr>
        <xdr:cNvPr id="473" name="AutoShape 61"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74" name="AutoShape 52"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75" name="AutoShape 54"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76" name="AutoShape 56"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77" name="AutoShape 59"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78" name="AutoShape 61"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79" name="AutoShape 52"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80" name="AutoShape 54"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64</xdr:row>
      <xdr:rowOff>0</xdr:rowOff>
    </xdr:from>
    <xdr:to>
      <xdr:col>11</xdr:col>
      <xdr:colOff>295275</xdr:colOff>
      <xdr:row>64</xdr:row>
      <xdr:rowOff>66675</xdr:rowOff>
    </xdr:to>
    <xdr:sp macro="" textlink="">
      <xdr:nvSpPr>
        <xdr:cNvPr id="481" name="AutoShape 56"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482" name="AutoShape 52"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483" name="AutoShape 54"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484" name="AutoShape 56"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485" name="AutoShape 59"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486" name="AutoShape 61"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487" name="AutoShape 52"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488" name="AutoShape 54"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489" name="AutoShape 56"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490" name="AutoShape 59"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491" name="AutoShape 61"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492" name="AutoShape 52"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493" name="AutoShape 54"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494" name="AutoShape 56"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495" name="AutoShape 59"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496" name="AutoShape 61"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497" name="AutoShape 52"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498" name="AutoShape 54"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499" name="AutoShape 56"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00" name="AutoShape 59"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01" name="AutoShape 61"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02" name="AutoShape 52"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03" name="AutoShape 54"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04" name="AutoShape 56"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05" name="AutoShape 59"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06" name="AutoShape 61"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07" name="AutoShape 52"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08" name="AutoShape 54"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09" name="AutoShape 56"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10" name="AutoShape 59"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11" name="AutoShape 61"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12" name="AutoShape 52"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13" name="AutoShape 54"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14" name="AutoShape 56"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15" name="AutoShape 59"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16" name="AutoShape 61"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17" name="AutoShape 52"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18" name="AutoShape 54"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19" name="AutoShape 56"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20" name="AutoShape 59"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21" name="AutoShape 61"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22" name="AutoShape 52"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23" name="AutoShape 54"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24" name="AutoShape 56"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25" name="AutoShape 59"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26" name="AutoShape 61"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27" name="AutoShape 52"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28" name="AutoShape 54"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29" name="AutoShape 56"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30" name="AutoShape 52"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31" name="AutoShape 54"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32" name="AutoShape 56"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33" name="AutoShape 59"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34" name="AutoShape 61"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35" name="AutoShape 52"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36" name="AutoShape 54"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37" name="AutoShape 56"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38" name="AutoShape 59"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39" name="AutoShape 61"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40" name="AutoShape 52"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41" name="AutoShape 54"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42" name="AutoShape 56"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43" name="AutoShape 59"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44" name="AutoShape 61"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45" name="AutoShape 52"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46" name="AutoShape 54"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47" name="AutoShape 56"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48" name="AutoShape 59"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49" name="AutoShape 61"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50" name="AutoShape 52"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51" name="AutoShape 54"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52" name="AutoShape 56"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53" name="AutoShape 59"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54" name="AutoShape 61"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55" name="AutoShape 52"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56" name="AutoShape 54"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57" name="AutoShape 56"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58" name="AutoShape 59"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59" name="AutoShape 61"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60" name="AutoShape 52"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61" name="AutoShape 54"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62" name="AutoShape 56"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63" name="AutoShape 59"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64" name="AutoShape 61"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65" name="AutoShape 52"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66" name="AutoShape 54"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67" name="AutoShape 56"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68" name="AutoShape 59"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69" name="AutoShape 61"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70" name="AutoShape 52"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71" name="AutoShape 54"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72" name="AutoShape 56"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73" name="AutoShape 59"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74" name="AutoShape 61"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75" name="AutoShape 52"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76" name="AutoShape 54"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873</xdr:row>
      <xdr:rowOff>0</xdr:rowOff>
    </xdr:from>
    <xdr:to>
      <xdr:col>11</xdr:col>
      <xdr:colOff>295275</xdr:colOff>
      <xdr:row>873</xdr:row>
      <xdr:rowOff>28575</xdr:rowOff>
    </xdr:to>
    <xdr:sp macro="" textlink="">
      <xdr:nvSpPr>
        <xdr:cNvPr id="577" name="AutoShape 56"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123825</xdr:colOff>
      <xdr:row>0</xdr:row>
      <xdr:rowOff>302683</xdr:rowOff>
    </xdr:from>
    <xdr:to>
      <xdr:col>0</xdr:col>
      <xdr:colOff>480168</xdr:colOff>
      <xdr:row>0</xdr:row>
      <xdr:rowOff>302683</xdr:rowOff>
    </xdr:to>
    <xdr:cxnSp macro="">
      <xdr:nvCxnSpPr>
        <xdr:cNvPr id="578" name="Straight Connector 577">
          <a:extLst/>
        </xdr:cNvPr>
        <xdr:cNvCxnSpPr/>
      </xdr:nvCxnSpPr>
      <xdr:spPr>
        <a:xfrm>
          <a:off x="123825" y="302683"/>
          <a:ext cx="35634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579"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580"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581"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582"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583"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584"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585"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586"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587"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588"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589"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590"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591"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592"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593"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594"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595"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596"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597"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598"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599"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00"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01"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02"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03"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04"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05"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06"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07"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08"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609"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610"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611"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612"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613"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614"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615"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616"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617"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618"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19"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20"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21"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22"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23"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24"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25"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26"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627"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628"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629"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630"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631"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632"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633"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634"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635"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636"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37"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38"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39"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40"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41"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42"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43"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44"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45"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46"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47"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48"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49"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50"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51"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52"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53"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54"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55"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56"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657"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658"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659"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660"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661"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662"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663"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664"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665"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666"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67"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68"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69"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70"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71"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72"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73"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74"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675"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676"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677"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678"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679"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680"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681"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682"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683"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684"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85"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86"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87"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88"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89"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90"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91"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92"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93"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94"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95"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96"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97"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98"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699"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700"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701"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702"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703"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704"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705"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706"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707"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708"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709"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710"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711"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712"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713"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714"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715"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716"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717"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718"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719"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720"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721"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722"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723"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724"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725"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726"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727"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728"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729"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730"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731"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732"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733"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734"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735"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736"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737"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738"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739"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740"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741"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742"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743"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744"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745"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746"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747"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748"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749"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750"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751"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752"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753"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754"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755"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756"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757"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758"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759"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760"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761"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762"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763"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764"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765"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766"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767"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768"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769"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770"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771"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772"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773"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774"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775"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776"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777"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778"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779"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780"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781"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782"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783"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784"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785"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786"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787"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788"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789"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790"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791"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792"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793"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794"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795"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796"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797"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798"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799"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800"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801"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802"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803"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804"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805"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806"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807"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808"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809"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810"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811"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812"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813"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814"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815"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816"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817"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818"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819"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820"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821"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822"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823"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824"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825"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826"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827"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828"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829"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830"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831"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832"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833"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834"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835"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836"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837"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838"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839"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840"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841"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842"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843"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844"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845"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846"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847"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848"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849"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850"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851"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852"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853"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854"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855"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856"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857"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858"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859"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860"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861"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862"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863"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864"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865"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866"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867"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868"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869"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870"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871"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872"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873"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874"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875"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876"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877"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878"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879"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880"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881"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882"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883"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884"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885"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886"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887"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888"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889"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890"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891"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892"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893"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894"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895"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896"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897"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898"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899"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900"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901"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902"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903"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904"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905"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906"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907"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908"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909"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910"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911"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912"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913"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914"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915"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916"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917"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918"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919"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920"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921"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922"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923"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924"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925"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926"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927"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928"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929"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930"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931"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932"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933"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934"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935"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936"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937"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938"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939"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940"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941"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942"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943"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944"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945"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946"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947"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948"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949"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950"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951"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952"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953"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954"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955"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956"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957"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958"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959"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960"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961"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962"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963"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964"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965"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966"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967"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968"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969"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970"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971"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972"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973"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974"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975"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976"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977"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978"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979"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980"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981"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982"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983"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984"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985"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986"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987"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988"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989"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990"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991"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992"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993"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994"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995"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996"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997"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998"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999"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000"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001"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002"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003"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004"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005"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006"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007"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008"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009"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010"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011"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012"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013"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014"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015"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016"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017"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018"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019"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020"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021"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022"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023"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024"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025"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026"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027"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028"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029"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030"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031"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032"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033"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034"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035"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036"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037"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038"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039"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040"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041"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042"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043"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044"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045"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046"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047"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048"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049"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050"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051"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052"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053"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054"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055"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056"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057"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058"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059" name="AutoShape 52"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060" name="AutoShape 54"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061" name="AutoShape 56"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062" name="AutoShape 59"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063" name="AutoShape 61"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064" name="AutoShape 52"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065" name="AutoShape 54"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066" name="AutoShape 56"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067" name="AutoShape 59"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068" name="AutoShape 61"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069" name="AutoShape 52"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070" name="AutoShape 54"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071" name="AutoShape 56"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072" name="AutoShape 59"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073" name="AutoShape 61"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074" name="AutoShape 52"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075" name="AutoShape 54"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076" name="AutoShape 56"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077" name="AutoShape 59"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078" name="AutoShape 61"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079" name="AutoShape 52"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080" name="AutoShape 54"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081" name="AutoShape 56"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082" name="AutoShape 59"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083" name="AutoShape 61"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084" name="AutoShape 52"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085" name="AutoShape 54"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086" name="AutoShape 56"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087" name="AutoShape 59"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088" name="AutoShape 61"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089" name="AutoShape 52"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090" name="AutoShape 54"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091" name="AutoShape 56"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092" name="AutoShape 59"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093" name="AutoShape 61"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094" name="AutoShape 52"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095" name="AutoShape 54"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096" name="AutoShape 56"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097" name="AutoShape 59"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098" name="AutoShape 61"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099" name="AutoShape 52"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100" name="AutoShape 54"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101" name="AutoShape 56"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102" name="AutoShape 59"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103" name="AutoShape 61"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104" name="AutoShape 52"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105" name="AutoShape 54"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106" name="AutoShape 56"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107" name="AutoShape 52"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108" name="AutoShape 54"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109" name="AutoShape 56"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110" name="AutoShape 59"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111" name="AutoShape 61"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112" name="AutoShape 52"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113" name="AutoShape 54"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114" name="AutoShape 56"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115" name="AutoShape 59"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116" name="AutoShape 61"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117" name="AutoShape 52"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118" name="AutoShape 54"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119" name="AutoShape 56"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120" name="AutoShape 59"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121" name="AutoShape 61"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122" name="AutoShape 52"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123" name="AutoShape 54"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124" name="AutoShape 56"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125" name="AutoShape 59"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126" name="AutoShape 61"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127" name="AutoShape 52"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128" name="AutoShape 54"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129" name="AutoShape 56"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130" name="AutoShape 59"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131" name="AutoShape 61"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132" name="AutoShape 52"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133" name="AutoShape 54"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134" name="AutoShape 56"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135" name="AutoShape 59"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136" name="AutoShape 61"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137" name="AutoShape 52"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138" name="AutoShape 54"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139" name="AutoShape 56"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140" name="AutoShape 59"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141" name="AutoShape 61"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142" name="AutoShape 52"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143" name="AutoShape 54"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144" name="AutoShape 56"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145" name="AutoShape 59"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146" name="AutoShape 61"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147" name="AutoShape 52"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148" name="AutoShape 54"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149" name="AutoShape 56"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150" name="AutoShape 59"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151" name="AutoShape 61"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152" name="AutoShape 52"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153" name="AutoShape 54"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154" name="AutoShape 56"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155"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156"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157"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158"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159"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160"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161"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162"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163"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164"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165"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166"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167"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168"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169"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170"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171"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172"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173"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174"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175"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176"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177"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178"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179"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180"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181"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182"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183"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184"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185"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186"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187"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188"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189"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190"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191"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192"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193"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194"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195"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196"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197"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198"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199"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00"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01"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02"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203"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204"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205"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206"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207"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208"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209"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210"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211"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212"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13"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14"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15"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16"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17"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18"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19"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20"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21"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22"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23"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24"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25"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26"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27"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28"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29"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30"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31"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32"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233"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234"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235"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236"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237"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238"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239"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240"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241"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242"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43"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44"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45"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46"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47"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48"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49"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50"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251"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252"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253"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254"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255"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256"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257"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258"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259"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260"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61"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62"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63"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64"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65"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66"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67"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68"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69"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70"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71"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72"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73"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74"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75"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76"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77"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78"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79"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80"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281"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282"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283"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284"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285"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286"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287"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288"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289"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290"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91"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92"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93"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94"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95"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96"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97"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298"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299"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300"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301"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302"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303"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304"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305"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306"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307"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308"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309"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310"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311"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312"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313"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314"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315"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316"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317"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318"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319"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320"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321"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322"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323"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324"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325"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326"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327"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328"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329"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330"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331"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332"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333"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334"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335"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336"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337"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338"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339"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340"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341"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342"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343"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344"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345"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346"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347"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348"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349"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350"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351"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352"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353"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354"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355"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356"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357"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358"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359"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360"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361"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362"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363"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364"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365"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366"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367"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368"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369"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370"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371"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372"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373"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374"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375"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376"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377"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378"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379"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380"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381"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382"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383"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384"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385"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386"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387"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388"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389"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390"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391"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392"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393"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394"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395"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396"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397"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398"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399"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400"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401"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402"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403"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404"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405"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406"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407"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408"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409"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410"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411"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412"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413"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414"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415"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416"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417"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418"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419"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420"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421"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422"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423"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424"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425"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426"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427"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428"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429"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430"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431"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432"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433"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434"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435"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436"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437"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438"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439"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440"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441"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442"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443"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444"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445"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446"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447"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448"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449"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450"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451"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452"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453"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454"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455"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456"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457"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458"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459"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460"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461"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462"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463"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464"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465"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466"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467"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468"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469"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470"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471"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472"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473"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474"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475"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476"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477"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478"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479"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480"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481"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482"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483"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484"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485"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486"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487"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488"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489"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490"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491"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492"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493"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494"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495"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496"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497"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498"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499"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500"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501"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502"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503"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504"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505"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506"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507"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508"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509"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510"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511"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512"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513"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514"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515"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516"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517"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518"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519"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520"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521"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522"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523"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524"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525"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526"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527"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528"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529"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28575</xdr:rowOff>
    </xdr:to>
    <xdr:sp macro="" textlink="">
      <xdr:nvSpPr>
        <xdr:cNvPr id="1530"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531"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532"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533"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534"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535"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536"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537"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875</xdr:row>
      <xdr:rowOff>0</xdr:rowOff>
    </xdr:from>
    <xdr:to>
      <xdr:col>11</xdr:col>
      <xdr:colOff>295275</xdr:colOff>
      <xdr:row>875</xdr:row>
      <xdr:rowOff>66675</xdr:rowOff>
    </xdr:to>
    <xdr:sp macro="" textlink="">
      <xdr:nvSpPr>
        <xdr:cNvPr id="1538"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539"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540"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541"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542"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543"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544"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545"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546"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547"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548"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549"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550"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551"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552"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553"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554"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555"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556"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557"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558"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559"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560"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561"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562"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563"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564"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565"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566"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567"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568"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569"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570"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571"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572"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573"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574"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575"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576"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577"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578"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579"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580"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581"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582"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583"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584"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585"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586"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587"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588"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589"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590"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591"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592"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593"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594"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595"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596"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597"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598"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599"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600"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601"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602"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603"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604"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605"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606"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607"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608"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609"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610"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611"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612"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613"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614"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615"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616"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617"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618"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619"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620"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621"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622"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623"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624"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625"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38100</xdr:rowOff>
    </xdr:to>
    <xdr:sp macro="" textlink="">
      <xdr:nvSpPr>
        <xdr:cNvPr id="1626"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627"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628"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629"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630"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631"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632"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633"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107</xdr:row>
      <xdr:rowOff>0</xdr:rowOff>
    </xdr:from>
    <xdr:to>
      <xdr:col>11</xdr:col>
      <xdr:colOff>295275</xdr:colOff>
      <xdr:row>107</xdr:row>
      <xdr:rowOff>85725</xdr:rowOff>
    </xdr:to>
    <xdr:sp macro="" textlink="">
      <xdr:nvSpPr>
        <xdr:cNvPr id="1634"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635" name="AutoShape 52"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636" name="AutoShape 54"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637" name="AutoShape 56"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638" name="AutoShape 59"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639" name="AutoShape 61"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640" name="AutoShape 52"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641" name="AutoShape 54"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642" name="AutoShape 56"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643" name="AutoShape 59"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644" name="AutoShape 61"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645" name="AutoShape 52"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646" name="AutoShape 54"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647" name="AutoShape 56"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648" name="AutoShape 59"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649" name="AutoShape 61"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650" name="AutoShape 52"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651" name="AutoShape 54"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652" name="AutoShape 56"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653" name="AutoShape 59"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654" name="AutoShape 61"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655" name="AutoShape 52"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656" name="AutoShape 54"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657" name="AutoShape 56"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658" name="AutoShape 59"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659" name="AutoShape 61"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660" name="AutoShape 52"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661" name="AutoShape 54"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662" name="AutoShape 56"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663" name="AutoShape 59"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664" name="AutoShape 61"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665" name="AutoShape 52"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666" name="AutoShape 54"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667" name="AutoShape 56"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668" name="AutoShape 59"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669" name="AutoShape 61"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670" name="AutoShape 52"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671" name="AutoShape 54"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672" name="AutoShape 56"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673" name="AutoShape 59"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674" name="AutoShape 61"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675" name="AutoShape 52"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676" name="AutoShape 54"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677" name="AutoShape 56"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678" name="AutoShape 59"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679" name="AutoShape 61"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680" name="AutoShape 52"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681" name="AutoShape 54"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682" name="AutoShape 56"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683" name="AutoShape 52"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684" name="AutoShape 54"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685" name="AutoShape 56"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686" name="AutoShape 59"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687" name="AutoShape 61"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688" name="AutoShape 52"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689" name="AutoShape 54"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690" name="AutoShape 56"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691" name="AutoShape 59"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692" name="AutoShape 61"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693" name="AutoShape 52"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694" name="AutoShape 54"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695" name="AutoShape 56"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696" name="AutoShape 59"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697" name="AutoShape 61"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698" name="AutoShape 52"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699" name="AutoShape 54"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700" name="AutoShape 56"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701" name="AutoShape 59"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702" name="AutoShape 61"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703" name="AutoShape 52"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704" name="AutoShape 54"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705" name="AutoShape 56"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706" name="AutoShape 59"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707" name="AutoShape 61"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708" name="AutoShape 52"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709" name="AutoShape 54"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710" name="AutoShape 56"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711" name="AutoShape 59"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712" name="AutoShape 61"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713" name="AutoShape 52"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714" name="AutoShape 54"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715" name="AutoShape 56"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716" name="AutoShape 59"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717" name="AutoShape 61"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718" name="AutoShape 52"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719" name="AutoShape 54"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720" name="AutoShape 56"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721" name="AutoShape 59"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28575</xdr:rowOff>
    </xdr:to>
    <xdr:sp macro="" textlink="">
      <xdr:nvSpPr>
        <xdr:cNvPr id="1722" name="AutoShape 61"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723" name="AutoShape 52"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724" name="AutoShape 54"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725" name="AutoShape 56"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726" name="AutoShape 59"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727" name="AutoShape 61"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728" name="AutoShape 52"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729" name="AutoShape 54"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1034</xdr:row>
      <xdr:rowOff>0</xdr:rowOff>
    </xdr:from>
    <xdr:to>
      <xdr:col>11</xdr:col>
      <xdr:colOff>295275</xdr:colOff>
      <xdr:row>1034</xdr:row>
      <xdr:rowOff>66675</xdr:rowOff>
    </xdr:to>
    <xdr:sp macro="" textlink="">
      <xdr:nvSpPr>
        <xdr:cNvPr id="1730" name="AutoShape 56"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31"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32"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33"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34"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35"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36"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37"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38"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39"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40"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41"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42"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43"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44"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45"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46"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47"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48"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49"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50"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51"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52"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53"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54"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55"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56"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57"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58"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59"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60"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61"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62"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63"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64"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65"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66"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67"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68"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69"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70"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71"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72"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73"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74"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75"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76"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77"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78"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79"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80"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81"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82"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83"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84"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85"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86"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87"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88"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89"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90"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91"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92"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93"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94"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95"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96"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97"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98"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799"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00"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01"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02"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03"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04"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05"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06"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07"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08"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09"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10"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11"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12"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13"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14"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15"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16"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17"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18"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19"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20"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21"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22"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23"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24"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25"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26"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27"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28"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29"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30"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31"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32"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33"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34"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35"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36"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37"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38"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39"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40"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41"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42"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43"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44"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45"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46"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47"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48"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49"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50"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51"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52"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53"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54"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55"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56"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57"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58"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59"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60"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61"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62"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63"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64"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65"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66"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67"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68"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69"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70"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71"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72"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73"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74"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75"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76"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77"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78"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79"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80"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81"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82"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83"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84"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85"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86"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87"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88"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89"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90"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91"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92"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93"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94"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95"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96"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97"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98"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899"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900"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901"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902"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903"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904"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905"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906"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907"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908"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909"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910"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911"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912"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913"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914"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915"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916"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917"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918"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919"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920"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921"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1922"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23"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24"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25"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26"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27"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28"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29"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30"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31"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32"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33"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34"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35"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36"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37"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38"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39"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40"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41"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42"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43"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44"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45"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46"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47"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48"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49"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50"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51"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52"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53"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54"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55"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56"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57"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58"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59"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60"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61"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62"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63"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64"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65"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66"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67"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68"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69"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70"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71"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72"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73"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74"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75"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76"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77"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78"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79"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80"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81"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82"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83"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84"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85"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86"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87"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88"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89"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90"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91"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92"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93"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94"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95"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96"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97"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98"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1999"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000"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001"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002"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003"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004"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005"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006"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007"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008"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009"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010"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011"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012"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013"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014"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015"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016"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017"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018"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19"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20"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21"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22"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23"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24"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25"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26"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27"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28"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29"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30"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31"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32"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33"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34"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35"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36"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37"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38"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39"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40"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41"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42"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43"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44"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45"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46"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47"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48"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49"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50"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51"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52"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53"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54"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55"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56"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57"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58"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59"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60"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61"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62"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63"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64"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65"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66"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67"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68"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69"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70"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71"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72"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73"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74"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75"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76"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77"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78"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79"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80"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81"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82"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83"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84"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85"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86"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87"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88"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89"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90"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91"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92"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93"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94"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95"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96"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97"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98"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099"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100"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101"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102"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103"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104"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105"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106"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107"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108"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109"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110"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111"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112"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113"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1066</xdr:row>
      <xdr:rowOff>0</xdr:rowOff>
    </xdr:from>
    <xdr:to>
      <xdr:col>11</xdr:col>
      <xdr:colOff>295275</xdr:colOff>
      <xdr:row>1066</xdr:row>
      <xdr:rowOff>28575</xdr:rowOff>
    </xdr:to>
    <xdr:sp macro="" textlink="">
      <xdr:nvSpPr>
        <xdr:cNvPr id="2114"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15"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16"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17"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18"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19"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20"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21"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22"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23"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24"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25"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26"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27"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28"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29"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30"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31"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32"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33"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34"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35"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36"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37"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38"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39"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40"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41"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42"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43"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44"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45"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46"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47"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48"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49"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50"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51"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52"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53"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54"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55"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56"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57"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58"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59"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60"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61"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62"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63"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64"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65"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66"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67"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68"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69"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70"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71"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72"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73"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74"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75"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76"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77"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78"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79"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80"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81"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82"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83"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84"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85"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86"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87"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88"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89"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90"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91"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92"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93"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94"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95"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96"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97"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98"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199"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200"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201"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202"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203"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204"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205"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206"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207"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208"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209"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142</xdr:row>
      <xdr:rowOff>0</xdr:rowOff>
    </xdr:from>
    <xdr:to>
      <xdr:col>11</xdr:col>
      <xdr:colOff>295275</xdr:colOff>
      <xdr:row>142</xdr:row>
      <xdr:rowOff>28575</xdr:rowOff>
    </xdr:to>
    <xdr:sp macro="" textlink="">
      <xdr:nvSpPr>
        <xdr:cNvPr id="2210"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28575</xdr:rowOff>
    </xdr:to>
    <xdr:sp macro="" textlink="">
      <xdr:nvSpPr>
        <xdr:cNvPr id="2211" name="AutoShape 52"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28575</xdr:rowOff>
    </xdr:to>
    <xdr:sp macro="" textlink="">
      <xdr:nvSpPr>
        <xdr:cNvPr id="2212" name="AutoShape 54"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28575</xdr:rowOff>
    </xdr:to>
    <xdr:sp macro="" textlink="">
      <xdr:nvSpPr>
        <xdr:cNvPr id="2213" name="AutoShape 56"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28575</xdr:rowOff>
    </xdr:to>
    <xdr:sp macro="" textlink="">
      <xdr:nvSpPr>
        <xdr:cNvPr id="2214" name="AutoShape 59"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28575</xdr:rowOff>
    </xdr:to>
    <xdr:sp macro="" textlink="">
      <xdr:nvSpPr>
        <xdr:cNvPr id="2215" name="AutoShape 61"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28575</xdr:rowOff>
    </xdr:to>
    <xdr:sp macro="" textlink="">
      <xdr:nvSpPr>
        <xdr:cNvPr id="2216" name="AutoShape 52"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28575</xdr:rowOff>
    </xdr:to>
    <xdr:sp macro="" textlink="">
      <xdr:nvSpPr>
        <xdr:cNvPr id="2217" name="AutoShape 54"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28575</xdr:rowOff>
    </xdr:to>
    <xdr:sp macro="" textlink="">
      <xdr:nvSpPr>
        <xdr:cNvPr id="2218" name="AutoShape 56"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28575</xdr:rowOff>
    </xdr:to>
    <xdr:sp macro="" textlink="">
      <xdr:nvSpPr>
        <xdr:cNvPr id="2219" name="AutoShape 59"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28575</xdr:rowOff>
    </xdr:to>
    <xdr:sp macro="" textlink="">
      <xdr:nvSpPr>
        <xdr:cNvPr id="2220" name="AutoShape 61"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221" name="AutoShape 52"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222" name="AutoShape 54"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223" name="AutoShape 56"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224" name="AutoShape 59"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225" name="AutoShape 61"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226" name="AutoShape 52"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227" name="AutoShape 54"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228" name="AutoShape 56"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229" name="AutoShape 59"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230" name="AutoShape 61"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231" name="AutoShape 52"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232" name="AutoShape 54"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233" name="AutoShape 56"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234" name="AutoShape 59"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235" name="AutoShape 61"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236" name="AutoShape 52"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237" name="AutoShape 54"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238" name="AutoShape 56"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239" name="AutoShape 59"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240" name="AutoShape 61"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28575</xdr:rowOff>
    </xdr:to>
    <xdr:sp macro="" textlink="">
      <xdr:nvSpPr>
        <xdr:cNvPr id="2241" name="AutoShape 52"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28575</xdr:rowOff>
    </xdr:to>
    <xdr:sp macro="" textlink="">
      <xdr:nvSpPr>
        <xdr:cNvPr id="2242" name="AutoShape 54"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28575</xdr:rowOff>
    </xdr:to>
    <xdr:sp macro="" textlink="">
      <xdr:nvSpPr>
        <xdr:cNvPr id="2243" name="AutoShape 56"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28575</xdr:rowOff>
    </xdr:to>
    <xdr:sp macro="" textlink="">
      <xdr:nvSpPr>
        <xdr:cNvPr id="2244" name="AutoShape 59"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28575</xdr:rowOff>
    </xdr:to>
    <xdr:sp macro="" textlink="">
      <xdr:nvSpPr>
        <xdr:cNvPr id="2245" name="AutoShape 61"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28575</xdr:rowOff>
    </xdr:to>
    <xdr:sp macro="" textlink="">
      <xdr:nvSpPr>
        <xdr:cNvPr id="2246" name="AutoShape 52"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28575</xdr:rowOff>
    </xdr:to>
    <xdr:sp macro="" textlink="">
      <xdr:nvSpPr>
        <xdr:cNvPr id="2247" name="AutoShape 54"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28575</xdr:rowOff>
    </xdr:to>
    <xdr:sp macro="" textlink="">
      <xdr:nvSpPr>
        <xdr:cNvPr id="2248" name="AutoShape 56"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28575</xdr:rowOff>
    </xdr:to>
    <xdr:sp macro="" textlink="">
      <xdr:nvSpPr>
        <xdr:cNvPr id="2249" name="AutoShape 59"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28575</xdr:rowOff>
    </xdr:to>
    <xdr:sp macro="" textlink="">
      <xdr:nvSpPr>
        <xdr:cNvPr id="2250" name="AutoShape 61"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251" name="AutoShape 52"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252" name="AutoShape 54"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253" name="AutoShape 56"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254" name="AutoShape 59"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255" name="AutoShape 61"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256" name="AutoShape 52"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257" name="AutoShape 54"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258" name="AutoShape 56"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28575</xdr:rowOff>
    </xdr:to>
    <xdr:sp macro="" textlink="">
      <xdr:nvSpPr>
        <xdr:cNvPr id="2259" name="AutoShape 52"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28575</xdr:rowOff>
    </xdr:to>
    <xdr:sp macro="" textlink="">
      <xdr:nvSpPr>
        <xdr:cNvPr id="2260" name="AutoShape 54"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28575</xdr:rowOff>
    </xdr:to>
    <xdr:sp macro="" textlink="">
      <xdr:nvSpPr>
        <xdr:cNvPr id="2261" name="AutoShape 56"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28575</xdr:rowOff>
    </xdr:to>
    <xdr:sp macro="" textlink="">
      <xdr:nvSpPr>
        <xdr:cNvPr id="2262" name="AutoShape 59"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28575</xdr:rowOff>
    </xdr:to>
    <xdr:sp macro="" textlink="">
      <xdr:nvSpPr>
        <xdr:cNvPr id="2263" name="AutoShape 61"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28575</xdr:rowOff>
    </xdr:to>
    <xdr:sp macro="" textlink="">
      <xdr:nvSpPr>
        <xdr:cNvPr id="2264" name="AutoShape 52"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28575</xdr:rowOff>
    </xdr:to>
    <xdr:sp macro="" textlink="">
      <xdr:nvSpPr>
        <xdr:cNvPr id="2265" name="AutoShape 54"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28575</xdr:rowOff>
    </xdr:to>
    <xdr:sp macro="" textlink="">
      <xdr:nvSpPr>
        <xdr:cNvPr id="2266" name="AutoShape 56"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28575</xdr:rowOff>
    </xdr:to>
    <xdr:sp macro="" textlink="">
      <xdr:nvSpPr>
        <xdr:cNvPr id="2267" name="AutoShape 59"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28575</xdr:rowOff>
    </xdr:to>
    <xdr:sp macro="" textlink="">
      <xdr:nvSpPr>
        <xdr:cNvPr id="2268" name="AutoShape 61"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269" name="AutoShape 52"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270" name="AutoShape 54"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271" name="AutoShape 56"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272" name="AutoShape 59"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273" name="AutoShape 61"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274" name="AutoShape 52"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275" name="AutoShape 54"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276" name="AutoShape 56"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277" name="AutoShape 59"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278" name="AutoShape 61"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279" name="AutoShape 52"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280" name="AutoShape 54"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281" name="AutoShape 56"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282" name="AutoShape 59"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283" name="AutoShape 61"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284" name="AutoShape 52"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285" name="AutoShape 54"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286" name="AutoShape 56"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287" name="AutoShape 59"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288" name="AutoShape 61"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28575</xdr:rowOff>
    </xdr:to>
    <xdr:sp macro="" textlink="">
      <xdr:nvSpPr>
        <xdr:cNvPr id="2289" name="AutoShape 52"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28575</xdr:rowOff>
    </xdr:to>
    <xdr:sp macro="" textlink="">
      <xdr:nvSpPr>
        <xdr:cNvPr id="2290" name="AutoShape 54"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28575</xdr:rowOff>
    </xdr:to>
    <xdr:sp macro="" textlink="">
      <xdr:nvSpPr>
        <xdr:cNvPr id="2291" name="AutoShape 56"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28575</xdr:rowOff>
    </xdr:to>
    <xdr:sp macro="" textlink="">
      <xdr:nvSpPr>
        <xdr:cNvPr id="2292" name="AutoShape 59"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28575</xdr:rowOff>
    </xdr:to>
    <xdr:sp macro="" textlink="">
      <xdr:nvSpPr>
        <xdr:cNvPr id="2293" name="AutoShape 61"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28575</xdr:rowOff>
    </xdr:to>
    <xdr:sp macro="" textlink="">
      <xdr:nvSpPr>
        <xdr:cNvPr id="2294" name="AutoShape 52"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28575</xdr:rowOff>
    </xdr:to>
    <xdr:sp macro="" textlink="">
      <xdr:nvSpPr>
        <xdr:cNvPr id="2295" name="AutoShape 54"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28575</xdr:rowOff>
    </xdr:to>
    <xdr:sp macro="" textlink="">
      <xdr:nvSpPr>
        <xdr:cNvPr id="2296" name="AutoShape 56"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28575</xdr:rowOff>
    </xdr:to>
    <xdr:sp macro="" textlink="">
      <xdr:nvSpPr>
        <xdr:cNvPr id="2297" name="AutoShape 59"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28575</xdr:rowOff>
    </xdr:to>
    <xdr:sp macro="" textlink="">
      <xdr:nvSpPr>
        <xdr:cNvPr id="2298" name="AutoShape 61"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299" name="AutoShape 52"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300" name="AutoShape 54"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301" name="AutoShape 56"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302" name="AutoShape 59"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303" name="AutoShape 61"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304" name="AutoShape 52"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305" name="AutoShape 54"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1235</xdr:row>
      <xdr:rowOff>0</xdr:rowOff>
    </xdr:from>
    <xdr:to>
      <xdr:col>11</xdr:col>
      <xdr:colOff>295275</xdr:colOff>
      <xdr:row>1235</xdr:row>
      <xdr:rowOff>66675</xdr:rowOff>
    </xdr:to>
    <xdr:sp macro="" textlink="">
      <xdr:nvSpPr>
        <xdr:cNvPr id="2306" name="AutoShape 56"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307" name="AutoShape 52"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308" name="AutoShape 54"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309" name="AutoShape 56"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310" name="AutoShape 59"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311" name="AutoShape 61"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312" name="AutoShape 52"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313" name="AutoShape 54"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314" name="AutoShape 56"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315" name="AutoShape 59"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316" name="AutoShape 61"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17"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18"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19"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20"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21"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22"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23"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24"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25"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26"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27"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28"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29"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30"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31"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32"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33"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34"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35"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36"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337" name="AutoShape 52"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338" name="AutoShape 54"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339" name="AutoShape 56"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340" name="AutoShape 59"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341" name="AutoShape 61"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342" name="AutoShape 52"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343" name="AutoShape 54"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344" name="AutoShape 56"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345" name="AutoShape 59"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346" name="AutoShape 61"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47"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48"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49"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50"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51"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52"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53"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54"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355" name="AutoShape 52"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356" name="AutoShape 54"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357" name="AutoShape 56"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358" name="AutoShape 59"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359" name="AutoShape 61"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360" name="AutoShape 52"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361" name="AutoShape 54"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362" name="AutoShape 56"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363" name="AutoShape 59"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364" name="AutoShape 61"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65"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66"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67"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68"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69"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70"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71"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72"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73"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74"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75"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76"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77"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78"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79"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80"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81"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82"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83"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84"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385" name="AutoShape 52"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386" name="AutoShape 54"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387" name="AutoShape 56"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388" name="AutoShape 59"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389" name="AutoShape 61"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390" name="AutoShape 52"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391" name="AutoShape 54"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392" name="AutoShape 56"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393" name="AutoShape 59"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394" name="AutoShape 61"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95"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96"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97"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98"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399"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00"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01"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02"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403" name="AutoShape 52"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404" name="AutoShape 54"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405" name="AutoShape 56"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406" name="AutoShape 59"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407" name="AutoShape 61"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408" name="AutoShape 52"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409" name="AutoShape 54"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410" name="AutoShape 56"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411" name="AutoShape 59"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412" name="AutoShape 61"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13"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14"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15"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16"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17"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18"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19"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20"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21"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22"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23"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24"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25"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26"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27"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28"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29"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30"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31"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32"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433" name="AutoShape 52"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434" name="AutoShape 54"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435" name="AutoShape 56"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436" name="AutoShape 59"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437" name="AutoShape 61"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438" name="AutoShape 52"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439" name="AutoShape 54"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440" name="AutoShape 56"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441" name="AutoShape 59"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442" name="AutoShape 61"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43"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44"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45"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46"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47"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48"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49"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50"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451" name="AutoShape 52"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452" name="AutoShape 54"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453" name="AutoShape 56"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454" name="AutoShape 59"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455" name="AutoShape 61"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456" name="AutoShape 52"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457" name="AutoShape 54"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458" name="AutoShape 56"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459" name="AutoShape 59"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460" name="AutoShape 61"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61"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62"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63"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64"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65"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66"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67"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68"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69"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70"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71"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72"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73"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74"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75"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76"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77"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78"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79"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80"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481" name="AutoShape 52"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482" name="AutoShape 54"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483" name="AutoShape 56"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484" name="AutoShape 59"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485" name="AutoShape 61"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486" name="AutoShape 52"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487" name="AutoShape 54"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488" name="AutoShape 56"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489" name="AutoShape 59"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490" name="AutoShape 61"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91"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92"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93"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94"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95"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96"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97"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498"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499" name="AutoShape 52"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500" name="AutoShape 54"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501" name="AutoShape 56"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502" name="AutoShape 59"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503" name="AutoShape 61"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504" name="AutoShape 52"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505" name="AutoShape 54"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506" name="AutoShape 56"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507" name="AutoShape 59"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508" name="AutoShape 61"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09" name="AutoShape 52"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10" name="AutoShape 54"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11" name="AutoShape 56"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12" name="AutoShape 59"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13" name="AutoShape 61"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14" name="AutoShape 52"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15" name="AutoShape 54"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16" name="AutoShape 56"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17" name="AutoShape 59"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18" name="AutoShape 61"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19" name="AutoShape 52"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20" name="AutoShape 54"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21" name="AutoShape 56"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22" name="AutoShape 59"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23" name="AutoShape 61"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24" name="AutoShape 52"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25" name="AutoShape 54"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26" name="AutoShape 56"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27" name="AutoShape 59"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28" name="AutoShape 61"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529" name="AutoShape 52"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530" name="AutoShape 54"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531" name="AutoShape 56"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532" name="AutoShape 59"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533" name="AutoShape 61"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534" name="AutoShape 52"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535" name="AutoShape 54"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536" name="AutoShape 56"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537" name="AutoShape 59"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538" name="AutoShape 61"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39" name="AutoShape 52"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40" name="AutoShape 54"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41" name="AutoShape 56"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42" name="AutoShape 59"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43" name="AutoShape 61"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44" name="AutoShape 52"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45" name="AutoShape 54"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46" name="AutoShape 56"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547" name="AutoShape 52"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548" name="AutoShape 54"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549" name="AutoShape 56"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550" name="AutoShape 59"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551" name="AutoShape 61"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552" name="AutoShape 52"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553" name="AutoShape 54"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554" name="AutoShape 56"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555" name="AutoShape 59"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556" name="AutoShape 61"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57" name="AutoShape 52"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58" name="AutoShape 54"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59" name="AutoShape 56"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60" name="AutoShape 59"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61" name="AutoShape 61"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62" name="AutoShape 52"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63" name="AutoShape 54"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64" name="AutoShape 56"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65" name="AutoShape 59"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66" name="AutoShape 61"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67" name="AutoShape 52"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68" name="AutoShape 54"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69" name="AutoShape 56"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70" name="AutoShape 59"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71" name="AutoShape 61"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72" name="AutoShape 52"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73" name="AutoShape 54"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74" name="AutoShape 56"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75" name="AutoShape 59"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76" name="AutoShape 61"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577" name="AutoShape 52"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578" name="AutoShape 54"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579" name="AutoShape 56"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580" name="AutoShape 59"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581" name="AutoShape 61"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582" name="AutoShape 52"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583" name="AutoShape 54"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584" name="AutoShape 56"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585" name="AutoShape 59"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586" name="AutoShape 61"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87" name="AutoShape 52"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88" name="AutoShape 54"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89" name="AutoShape 56"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90" name="AutoShape 59"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91" name="AutoShape 61"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92" name="AutoShape 52"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93" name="AutoShape 54"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594" name="AutoShape 56"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595" name="AutoShape 52"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596" name="AutoShape 54"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597" name="AutoShape 56"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598" name="AutoShape 59"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599" name="AutoShape 61"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600" name="AutoShape 52"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601" name="AutoShape 54"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602" name="AutoShape 56"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603" name="AutoShape 59"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604" name="AutoShape 61"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05"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06"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07"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08"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09"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10"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11"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12"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13"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14"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15"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16"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17"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18"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19"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20"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21"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22"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23"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24"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625" name="AutoShape 52"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626" name="AutoShape 54"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627" name="AutoShape 56"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628" name="AutoShape 59"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629" name="AutoShape 61"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630" name="AutoShape 52"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631" name="AutoShape 54"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632" name="AutoShape 56"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633" name="AutoShape 59"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634" name="AutoShape 61"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35"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36"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37"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38"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39"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40"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41"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42"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643" name="AutoShape 52"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644" name="AutoShape 54"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645" name="AutoShape 56"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646" name="AutoShape 59"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647" name="AutoShape 61"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648" name="AutoShape 52"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649" name="AutoShape 54"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650" name="AutoShape 56"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651" name="AutoShape 59"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652" name="AutoShape 61"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53"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54"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55"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56"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57"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58"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59"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60"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61"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62"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63"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64"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65"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66"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67"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68"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69"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70"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71"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72"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673" name="AutoShape 52"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674" name="AutoShape 54"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675" name="AutoShape 56"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676" name="AutoShape 59"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677" name="AutoShape 61"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678" name="AutoShape 52"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679" name="AutoShape 54"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680" name="AutoShape 56"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681" name="AutoShape 59"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38100</xdr:rowOff>
    </xdr:to>
    <xdr:sp macro="" textlink="">
      <xdr:nvSpPr>
        <xdr:cNvPr id="2682" name="AutoShape 61"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83"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84"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85"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86"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87"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88"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89"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1292</xdr:row>
      <xdr:rowOff>0</xdr:rowOff>
    </xdr:from>
    <xdr:to>
      <xdr:col>11</xdr:col>
      <xdr:colOff>295275</xdr:colOff>
      <xdr:row>1292</xdr:row>
      <xdr:rowOff>76200</xdr:rowOff>
    </xdr:to>
    <xdr:sp macro="" textlink="">
      <xdr:nvSpPr>
        <xdr:cNvPr id="2690"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691" name="AutoShape 52"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692" name="AutoShape 54"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693" name="AutoShape 56"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694" name="AutoShape 59"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695" name="AutoShape 61"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696" name="AutoShape 52"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697" name="AutoShape 54"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698" name="AutoShape 56"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699" name="AutoShape 59"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700" name="AutoShape 61"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01" name="AutoShape 52"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02" name="AutoShape 54"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03" name="AutoShape 56"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04" name="AutoShape 59"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05" name="AutoShape 61"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06" name="AutoShape 52"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07" name="AutoShape 54"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08" name="AutoShape 56"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09" name="AutoShape 59"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10" name="AutoShape 61"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11" name="AutoShape 52"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12" name="AutoShape 54"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13" name="AutoShape 56"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14" name="AutoShape 59"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15" name="AutoShape 61"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16" name="AutoShape 52"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17" name="AutoShape 54"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18" name="AutoShape 56"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19" name="AutoShape 59"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20" name="AutoShape 61"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721" name="AutoShape 52"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722" name="AutoShape 54"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723" name="AutoShape 56"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724" name="AutoShape 59"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725" name="AutoShape 61"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726" name="AutoShape 52"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727" name="AutoShape 54"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728" name="AutoShape 56"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729" name="AutoShape 59"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730" name="AutoShape 61"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31" name="AutoShape 52"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32" name="AutoShape 54"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33" name="AutoShape 56"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34" name="AutoShape 59"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35" name="AutoShape 61"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36" name="AutoShape 52"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37" name="AutoShape 54"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38" name="AutoShape 56"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739" name="AutoShape 52"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740" name="AutoShape 54"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741" name="AutoShape 56"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742" name="AutoShape 59"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743" name="AutoShape 61"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744" name="AutoShape 52"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745" name="AutoShape 54"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746" name="AutoShape 56"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747" name="AutoShape 59"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748" name="AutoShape 61"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49" name="AutoShape 52"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50" name="AutoShape 54"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51" name="AutoShape 56"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52" name="AutoShape 59"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53" name="AutoShape 61"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54" name="AutoShape 52"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55" name="AutoShape 54"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56" name="AutoShape 56"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57" name="AutoShape 59"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58" name="AutoShape 61"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59" name="AutoShape 52"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60" name="AutoShape 54"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61" name="AutoShape 56"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62" name="AutoShape 59"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63" name="AutoShape 61"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64" name="AutoShape 52"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65" name="AutoShape 54"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66" name="AutoShape 56"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67" name="AutoShape 59"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68" name="AutoShape 61"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769" name="AutoShape 52"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770" name="AutoShape 54"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771" name="AutoShape 56"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772" name="AutoShape 59"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773" name="AutoShape 61"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774" name="AutoShape 52"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775" name="AutoShape 54"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776" name="AutoShape 56"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777" name="AutoShape 59"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38100</xdr:rowOff>
    </xdr:to>
    <xdr:sp macro="" textlink="">
      <xdr:nvSpPr>
        <xdr:cNvPr id="2778" name="AutoShape 61"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79" name="AutoShape 52"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80" name="AutoShape 54"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81" name="AutoShape 56"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82" name="AutoShape 59"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83" name="AutoShape 61"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84" name="AutoShape 52"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85" name="AutoShape 54"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197</xdr:row>
      <xdr:rowOff>0</xdr:rowOff>
    </xdr:from>
    <xdr:to>
      <xdr:col>11</xdr:col>
      <xdr:colOff>295275</xdr:colOff>
      <xdr:row>197</xdr:row>
      <xdr:rowOff>66675</xdr:rowOff>
    </xdr:to>
    <xdr:sp macro="" textlink="">
      <xdr:nvSpPr>
        <xdr:cNvPr id="2786" name="AutoShape 56"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38100</xdr:rowOff>
    </xdr:to>
    <xdr:sp macro="" textlink="">
      <xdr:nvSpPr>
        <xdr:cNvPr id="2787" name="AutoShape 52"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38100</xdr:rowOff>
    </xdr:to>
    <xdr:sp macro="" textlink="">
      <xdr:nvSpPr>
        <xdr:cNvPr id="2788" name="AutoShape 54"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38100</xdr:rowOff>
    </xdr:to>
    <xdr:sp macro="" textlink="">
      <xdr:nvSpPr>
        <xdr:cNvPr id="2789" name="AutoShape 56"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38100</xdr:rowOff>
    </xdr:to>
    <xdr:sp macro="" textlink="">
      <xdr:nvSpPr>
        <xdr:cNvPr id="2790" name="AutoShape 59"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38100</xdr:rowOff>
    </xdr:to>
    <xdr:sp macro="" textlink="">
      <xdr:nvSpPr>
        <xdr:cNvPr id="2791" name="AutoShape 61"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38100</xdr:rowOff>
    </xdr:to>
    <xdr:sp macro="" textlink="">
      <xdr:nvSpPr>
        <xdr:cNvPr id="2792" name="AutoShape 52"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38100</xdr:rowOff>
    </xdr:to>
    <xdr:sp macro="" textlink="">
      <xdr:nvSpPr>
        <xdr:cNvPr id="2793" name="AutoShape 54"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38100</xdr:rowOff>
    </xdr:to>
    <xdr:sp macro="" textlink="">
      <xdr:nvSpPr>
        <xdr:cNvPr id="2794" name="AutoShape 56"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38100</xdr:rowOff>
    </xdr:to>
    <xdr:sp macro="" textlink="">
      <xdr:nvSpPr>
        <xdr:cNvPr id="2795" name="AutoShape 59"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38100</xdr:rowOff>
    </xdr:to>
    <xdr:sp macro="" textlink="">
      <xdr:nvSpPr>
        <xdr:cNvPr id="2796" name="AutoShape 61"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797" name="AutoShape 52"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798" name="AutoShape 54"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799" name="AutoShape 56"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00" name="AutoShape 59"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01" name="AutoShape 61"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02" name="AutoShape 52"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03" name="AutoShape 54"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04" name="AutoShape 56"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05" name="AutoShape 59"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06" name="AutoShape 61"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07" name="AutoShape 52"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08" name="AutoShape 54"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09" name="AutoShape 56"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10" name="AutoShape 59"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11" name="AutoShape 61"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12" name="AutoShape 52"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13" name="AutoShape 54"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14" name="AutoShape 56"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15" name="AutoShape 59"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16" name="AutoShape 61"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38100</xdr:rowOff>
    </xdr:to>
    <xdr:sp macro="" textlink="">
      <xdr:nvSpPr>
        <xdr:cNvPr id="2817" name="AutoShape 52"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38100</xdr:rowOff>
    </xdr:to>
    <xdr:sp macro="" textlink="">
      <xdr:nvSpPr>
        <xdr:cNvPr id="2818" name="AutoShape 54"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38100</xdr:rowOff>
    </xdr:to>
    <xdr:sp macro="" textlink="">
      <xdr:nvSpPr>
        <xdr:cNvPr id="2819" name="AutoShape 56"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38100</xdr:rowOff>
    </xdr:to>
    <xdr:sp macro="" textlink="">
      <xdr:nvSpPr>
        <xdr:cNvPr id="2820" name="AutoShape 59"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38100</xdr:rowOff>
    </xdr:to>
    <xdr:sp macro="" textlink="">
      <xdr:nvSpPr>
        <xdr:cNvPr id="2821" name="AutoShape 61"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38100</xdr:rowOff>
    </xdr:to>
    <xdr:sp macro="" textlink="">
      <xdr:nvSpPr>
        <xdr:cNvPr id="2822" name="AutoShape 52"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38100</xdr:rowOff>
    </xdr:to>
    <xdr:sp macro="" textlink="">
      <xdr:nvSpPr>
        <xdr:cNvPr id="2823" name="AutoShape 54"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38100</xdr:rowOff>
    </xdr:to>
    <xdr:sp macro="" textlink="">
      <xdr:nvSpPr>
        <xdr:cNvPr id="2824" name="AutoShape 56"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38100</xdr:rowOff>
    </xdr:to>
    <xdr:sp macro="" textlink="">
      <xdr:nvSpPr>
        <xdr:cNvPr id="2825" name="AutoShape 59"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38100</xdr:rowOff>
    </xdr:to>
    <xdr:sp macro="" textlink="">
      <xdr:nvSpPr>
        <xdr:cNvPr id="2826" name="AutoShape 61"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27" name="AutoShape 52"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28" name="AutoShape 54"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29" name="AutoShape 56"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30" name="AutoShape 59"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31" name="AutoShape 61"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32" name="AutoShape 52"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33" name="AutoShape 54"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34" name="AutoShape 56"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38100</xdr:rowOff>
    </xdr:to>
    <xdr:sp macro="" textlink="">
      <xdr:nvSpPr>
        <xdr:cNvPr id="2835" name="AutoShape 52"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38100</xdr:rowOff>
    </xdr:to>
    <xdr:sp macro="" textlink="">
      <xdr:nvSpPr>
        <xdr:cNvPr id="2836" name="AutoShape 54"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38100</xdr:rowOff>
    </xdr:to>
    <xdr:sp macro="" textlink="">
      <xdr:nvSpPr>
        <xdr:cNvPr id="2837" name="AutoShape 56"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38100</xdr:rowOff>
    </xdr:to>
    <xdr:sp macro="" textlink="">
      <xdr:nvSpPr>
        <xdr:cNvPr id="2838" name="AutoShape 59"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38100</xdr:rowOff>
    </xdr:to>
    <xdr:sp macro="" textlink="">
      <xdr:nvSpPr>
        <xdr:cNvPr id="2839" name="AutoShape 61"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38100</xdr:rowOff>
    </xdr:to>
    <xdr:sp macro="" textlink="">
      <xdr:nvSpPr>
        <xdr:cNvPr id="2840" name="AutoShape 52"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38100</xdr:rowOff>
    </xdr:to>
    <xdr:sp macro="" textlink="">
      <xdr:nvSpPr>
        <xdr:cNvPr id="2841" name="AutoShape 54"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38100</xdr:rowOff>
    </xdr:to>
    <xdr:sp macro="" textlink="">
      <xdr:nvSpPr>
        <xdr:cNvPr id="2842" name="AutoShape 56"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38100</xdr:rowOff>
    </xdr:to>
    <xdr:sp macro="" textlink="">
      <xdr:nvSpPr>
        <xdr:cNvPr id="2843" name="AutoShape 59"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38100</xdr:rowOff>
    </xdr:to>
    <xdr:sp macro="" textlink="">
      <xdr:nvSpPr>
        <xdr:cNvPr id="2844" name="AutoShape 61"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45" name="AutoShape 52"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46" name="AutoShape 54"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47" name="AutoShape 56"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48" name="AutoShape 59"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49" name="AutoShape 61"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50" name="AutoShape 52"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51" name="AutoShape 54"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52" name="AutoShape 56"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53" name="AutoShape 59"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54" name="AutoShape 61"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55" name="AutoShape 52"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56" name="AutoShape 54"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57" name="AutoShape 56"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58" name="AutoShape 59"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59" name="AutoShape 61"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60" name="AutoShape 52"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61" name="AutoShape 54"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62" name="AutoShape 56"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63" name="AutoShape 59"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64" name="AutoShape 61"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38100</xdr:rowOff>
    </xdr:to>
    <xdr:sp macro="" textlink="">
      <xdr:nvSpPr>
        <xdr:cNvPr id="2865" name="AutoShape 52"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38100</xdr:rowOff>
    </xdr:to>
    <xdr:sp macro="" textlink="">
      <xdr:nvSpPr>
        <xdr:cNvPr id="2866" name="AutoShape 54"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38100</xdr:rowOff>
    </xdr:to>
    <xdr:sp macro="" textlink="">
      <xdr:nvSpPr>
        <xdr:cNvPr id="2867" name="AutoShape 56"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38100</xdr:rowOff>
    </xdr:to>
    <xdr:sp macro="" textlink="">
      <xdr:nvSpPr>
        <xdr:cNvPr id="2868" name="AutoShape 59"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38100</xdr:rowOff>
    </xdr:to>
    <xdr:sp macro="" textlink="">
      <xdr:nvSpPr>
        <xdr:cNvPr id="2869" name="AutoShape 61"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38100</xdr:rowOff>
    </xdr:to>
    <xdr:sp macro="" textlink="">
      <xdr:nvSpPr>
        <xdr:cNvPr id="2870" name="AutoShape 52"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38100</xdr:rowOff>
    </xdr:to>
    <xdr:sp macro="" textlink="">
      <xdr:nvSpPr>
        <xdr:cNvPr id="2871" name="AutoShape 54"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38100</xdr:rowOff>
    </xdr:to>
    <xdr:sp macro="" textlink="">
      <xdr:nvSpPr>
        <xdr:cNvPr id="2872" name="AutoShape 56"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38100</xdr:rowOff>
    </xdr:to>
    <xdr:sp macro="" textlink="">
      <xdr:nvSpPr>
        <xdr:cNvPr id="2873" name="AutoShape 59"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38100</xdr:rowOff>
    </xdr:to>
    <xdr:sp macro="" textlink="">
      <xdr:nvSpPr>
        <xdr:cNvPr id="2874" name="AutoShape 61"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75" name="AutoShape 52"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76" name="AutoShape 54"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77" name="AutoShape 56"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78" name="AutoShape 59"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79" name="AutoShape 61"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80" name="AutoShape 52"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81" name="AutoShape 54"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1483</xdr:row>
      <xdr:rowOff>0</xdr:rowOff>
    </xdr:from>
    <xdr:to>
      <xdr:col>11</xdr:col>
      <xdr:colOff>295275</xdr:colOff>
      <xdr:row>1483</xdr:row>
      <xdr:rowOff>66675</xdr:rowOff>
    </xdr:to>
    <xdr:sp macro="" textlink="">
      <xdr:nvSpPr>
        <xdr:cNvPr id="2882" name="AutoShape 56"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2883" name="AutoShape 52"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2884" name="AutoShape 54"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2885" name="AutoShape 56"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2886" name="AutoShape 59"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2887" name="AutoShape 61"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2888" name="AutoShape 52"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2889" name="AutoShape 54"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2890" name="AutoShape 56"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2891" name="AutoShape 59"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2892" name="AutoShape 61"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893"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894"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895"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896"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897"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898"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899"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00"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01"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02"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03"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04"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05"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06"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07"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08"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09"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10"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11"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12"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2913" name="AutoShape 52"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2914" name="AutoShape 54"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2915" name="AutoShape 56"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2916" name="AutoShape 59"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2917" name="AutoShape 61"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2918" name="AutoShape 52"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2919" name="AutoShape 54"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2920" name="AutoShape 56"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2921" name="AutoShape 59"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2922" name="AutoShape 61"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23"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24"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25"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26"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27"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28"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29"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30"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2931" name="AutoShape 52"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2932" name="AutoShape 54"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2933" name="AutoShape 56"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2934" name="AutoShape 59"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2935" name="AutoShape 61"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2936" name="AutoShape 52"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2937" name="AutoShape 54"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2938" name="AutoShape 56"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2939" name="AutoShape 59"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2940" name="AutoShape 61"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41"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42"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43"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44"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45"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46"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47"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48"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49"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50"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51"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52"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53"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54"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55"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56"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57"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58"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59"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60"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2961" name="AutoShape 52"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2962" name="AutoShape 54"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2963" name="AutoShape 56"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2964" name="AutoShape 59"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2965" name="AutoShape 61"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2966" name="AutoShape 52"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2967" name="AutoShape 54"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2968" name="AutoShape 56"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2969" name="AutoShape 59"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2970" name="AutoShape 61"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71"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72"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73"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74"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75"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76"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77"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78"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2979" name="AutoShape 52"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2980" name="AutoShape 54"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2981" name="AutoShape 56"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2982" name="AutoShape 59"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2983" name="AutoShape 61"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2984" name="AutoShape 52"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2985" name="AutoShape 54"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2986" name="AutoShape 56"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2987" name="AutoShape 59"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2988" name="AutoShape 61"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89"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90"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91"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92"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93"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94"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95"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96"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97"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98"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2999"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000"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001"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002"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003"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004"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005"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006"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007"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008"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009" name="AutoShape 52"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010" name="AutoShape 54"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011" name="AutoShape 56"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012" name="AutoShape 59"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013" name="AutoShape 61"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014" name="AutoShape 52"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015" name="AutoShape 54"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016" name="AutoShape 56"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017" name="AutoShape 59"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018" name="AutoShape 61"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019"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020"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021"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022"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023"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024"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025"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026"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027" name="AutoShape 52"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028" name="AutoShape 54"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029" name="AutoShape 56"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030" name="AutoShape 59"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031" name="AutoShape 61"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032" name="AutoShape 52"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033" name="AutoShape 54"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034" name="AutoShape 56"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035" name="AutoShape 59"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036" name="AutoShape 61"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037"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038"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039"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040"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041"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042"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043"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044"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045"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046"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047"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048"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049"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050"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051"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052"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053"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054"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055"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056"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057" name="AutoShape 52"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058" name="AutoShape 54"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059" name="AutoShape 56"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060" name="AutoShape 59"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061" name="AutoShape 61"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062" name="AutoShape 52"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063" name="AutoShape 54"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064" name="AutoShape 56"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065" name="AutoShape 59"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066" name="AutoShape 61"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067"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068"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069"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070"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071"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072"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073"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074"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075" name="AutoShape 52"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076" name="AutoShape 54"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077" name="AutoShape 56"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078" name="AutoShape 59"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079" name="AutoShape 61"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080" name="AutoShape 52"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081" name="AutoShape 54"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082" name="AutoShape 56"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083" name="AutoShape 59"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084" name="AutoShape 61"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085" name="AutoShape 52"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086" name="AutoShape 54"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087" name="AutoShape 56"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088" name="AutoShape 59"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089" name="AutoShape 61"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090" name="AutoShape 52"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091" name="AutoShape 54"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092" name="AutoShape 56"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093" name="AutoShape 59"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094" name="AutoShape 61"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095" name="AutoShape 52"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096" name="AutoShape 54"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097" name="AutoShape 56"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098" name="AutoShape 59"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099" name="AutoShape 61"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100" name="AutoShape 52"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101" name="AutoShape 54"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102" name="AutoShape 56"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103" name="AutoShape 59"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104" name="AutoShape 61"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105" name="AutoShape 52"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106" name="AutoShape 54"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107" name="AutoShape 56"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108" name="AutoShape 59"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109" name="AutoShape 61"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110" name="AutoShape 52"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111" name="AutoShape 54"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112" name="AutoShape 56"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113" name="AutoShape 59"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114" name="AutoShape 61"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115" name="AutoShape 52"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116" name="AutoShape 54"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117" name="AutoShape 56"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118" name="AutoShape 59"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119" name="AutoShape 61"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120" name="AutoShape 52"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121" name="AutoShape 54"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122" name="AutoShape 56"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123" name="AutoShape 52"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124" name="AutoShape 54"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125" name="AutoShape 56"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126" name="AutoShape 59"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127" name="AutoShape 61"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128" name="AutoShape 52"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129" name="AutoShape 54"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130" name="AutoShape 56"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131" name="AutoShape 59"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132" name="AutoShape 61"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133" name="AutoShape 52"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134" name="AutoShape 54"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135" name="AutoShape 56"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136" name="AutoShape 59"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137" name="AutoShape 61"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138" name="AutoShape 52"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139" name="AutoShape 54"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140" name="AutoShape 56"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141" name="AutoShape 59"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142" name="AutoShape 61"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143" name="AutoShape 52"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144" name="AutoShape 54"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145" name="AutoShape 56"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146" name="AutoShape 59"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147" name="AutoShape 61"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148" name="AutoShape 52"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149" name="AutoShape 54"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150" name="AutoShape 56"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151" name="AutoShape 59"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152" name="AutoShape 61"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153" name="AutoShape 52"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154" name="AutoShape 54"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155" name="AutoShape 56"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156" name="AutoShape 59"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157" name="AutoShape 61"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158" name="AutoShape 52"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159" name="AutoShape 54"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160" name="AutoShape 56"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161" name="AutoShape 59"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162" name="AutoShape 61"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163" name="AutoShape 52"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164" name="AutoShape 54"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165" name="AutoShape 56"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166" name="AutoShape 59"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167" name="AutoShape 61"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168" name="AutoShape 52"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169" name="AutoShape 54"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170" name="AutoShape 56"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171" name="AutoShape 52"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172" name="AutoShape 54"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173" name="AutoShape 56"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174" name="AutoShape 59"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175" name="AutoShape 61"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176" name="AutoShape 52"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177" name="AutoShape 54"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178" name="AutoShape 56"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179" name="AutoShape 59"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180" name="AutoShape 61"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181"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182"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183"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184"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185"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186"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187"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188"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189"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190"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191"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192"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193"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194"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195"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196"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197"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198"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199"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200"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201" name="AutoShape 52"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202" name="AutoShape 54"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203" name="AutoShape 56"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204" name="AutoShape 59"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205" name="AutoShape 61"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206" name="AutoShape 52"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207" name="AutoShape 54"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208" name="AutoShape 56"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209" name="AutoShape 59"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210" name="AutoShape 61"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211"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212"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213"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214"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215"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216"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217"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218"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219" name="AutoShape 52"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220" name="AutoShape 54"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221" name="AutoShape 56"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222" name="AutoShape 59"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223" name="AutoShape 61"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224" name="AutoShape 52"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225" name="AutoShape 54"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226" name="AutoShape 56"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227" name="AutoShape 59"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228" name="AutoShape 61"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229"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230"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231"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232"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233"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234"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235"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236"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237"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238"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239"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240"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241"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242"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243"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244"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245"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246"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247"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248"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249" name="AutoShape 52"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250" name="AutoShape 54"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251" name="AutoShape 56"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252" name="AutoShape 59"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253" name="AutoShape 61"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254" name="AutoShape 52"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255" name="AutoShape 54"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256" name="AutoShape 56"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257" name="AutoShape 59"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38100</xdr:rowOff>
    </xdr:to>
    <xdr:sp macro="" textlink="">
      <xdr:nvSpPr>
        <xdr:cNvPr id="3258" name="AutoShape 61" descr="times"/>
        <xdr:cNvSpPr>
          <a:spLocks noChangeAspect="1" noChangeArrowheads="1"/>
        </xdr:cNvSpPr>
      </xdr:nvSpPr>
      <xdr:spPr bwMode="auto">
        <a:xfrm>
          <a:off x="4124325" y="3514058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259"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260"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261"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262" name="AutoShape 59"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263" name="AutoShape 61"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264" name="AutoShape 52"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265" name="AutoShape 54"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716</xdr:row>
      <xdr:rowOff>0</xdr:rowOff>
    </xdr:from>
    <xdr:to>
      <xdr:col>4</xdr:col>
      <xdr:colOff>295275</xdr:colOff>
      <xdr:row>716</xdr:row>
      <xdr:rowOff>85725</xdr:rowOff>
    </xdr:to>
    <xdr:sp macro="" textlink="">
      <xdr:nvSpPr>
        <xdr:cNvPr id="3266" name="AutoShape 56" descr="times"/>
        <xdr:cNvSpPr>
          <a:spLocks noChangeAspect="1" noChangeArrowheads="1"/>
        </xdr:cNvSpPr>
      </xdr:nvSpPr>
      <xdr:spPr bwMode="auto">
        <a:xfrm>
          <a:off x="4124325" y="351405825"/>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267" name="AutoShape 52"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268" name="AutoShape 54"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269" name="AutoShape 56"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270" name="AutoShape 59"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271" name="AutoShape 61"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272" name="AutoShape 52"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273" name="AutoShape 54"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274" name="AutoShape 56"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275" name="AutoShape 59"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276" name="AutoShape 61"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277" name="AutoShape 52"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278" name="AutoShape 54"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279" name="AutoShape 56"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280" name="AutoShape 59"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281" name="AutoShape 61"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282" name="AutoShape 52"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283" name="AutoShape 54"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284" name="AutoShape 56"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285" name="AutoShape 59"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286" name="AutoShape 61"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287" name="AutoShape 52"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288" name="AutoShape 54"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289" name="AutoShape 56"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290" name="AutoShape 59"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291" name="AutoShape 61"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292" name="AutoShape 52"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293" name="AutoShape 54"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294" name="AutoShape 56"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295" name="AutoShape 59"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296" name="AutoShape 61"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297" name="AutoShape 52"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298" name="AutoShape 54"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299" name="AutoShape 56"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300" name="AutoShape 59"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301" name="AutoShape 61"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302" name="AutoShape 52"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303" name="AutoShape 54"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304" name="AutoShape 56"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305" name="AutoShape 59"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306" name="AutoShape 61"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307" name="AutoShape 52"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308" name="AutoShape 54"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309" name="AutoShape 56"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310" name="AutoShape 59"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311" name="AutoShape 61"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312" name="AutoShape 52"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313" name="AutoShape 54"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314" name="AutoShape 56"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315" name="AutoShape 52"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316" name="AutoShape 54"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317" name="AutoShape 56"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318" name="AutoShape 59"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319" name="AutoShape 61"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320" name="AutoShape 52"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321" name="AutoShape 54"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322" name="AutoShape 56"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323" name="AutoShape 59"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324" name="AutoShape 61"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325" name="AutoShape 52"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326" name="AutoShape 54"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327" name="AutoShape 56"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328" name="AutoShape 59"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329" name="AutoShape 61"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330" name="AutoShape 52"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331" name="AutoShape 54"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332" name="AutoShape 56"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333" name="AutoShape 59"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334" name="AutoShape 61"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335" name="AutoShape 52"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336" name="AutoShape 54"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337" name="AutoShape 56"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338" name="AutoShape 59"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339" name="AutoShape 61"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340" name="AutoShape 52"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341" name="AutoShape 54"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342" name="AutoShape 56"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343" name="AutoShape 59"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344" name="AutoShape 61"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345" name="AutoShape 52"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346" name="AutoShape 54"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347" name="AutoShape 56"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348" name="AutoShape 59"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349" name="AutoShape 61"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350" name="AutoShape 52"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351" name="AutoShape 54"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352" name="AutoShape 56"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353" name="AutoShape 59"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47625</xdr:rowOff>
    </xdr:to>
    <xdr:sp macro="" textlink="">
      <xdr:nvSpPr>
        <xdr:cNvPr id="3354" name="AutoShape 61" descr="times"/>
        <xdr:cNvSpPr>
          <a:spLocks noChangeAspect="1" noChangeArrowheads="1"/>
        </xdr:cNvSpPr>
      </xdr:nvSpPr>
      <xdr:spPr bwMode="auto">
        <a:xfrm>
          <a:off x="4124325" y="30146625"/>
          <a:ext cx="2952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355" name="AutoShape 52"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356" name="AutoShape 54"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357" name="AutoShape 56"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358" name="AutoShape 59"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359" name="AutoShape 61"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360" name="AutoShape 52"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361" name="AutoShape 54"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64</xdr:row>
      <xdr:rowOff>0</xdr:rowOff>
    </xdr:from>
    <xdr:to>
      <xdr:col>4</xdr:col>
      <xdr:colOff>295275</xdr:colOff>
      <xdr:row>64</xdr:row>
      <xdr:rowOff>66675</xdr:rowOff>
    </xdr:to>
    <xdr:sp macro="" textlink="">
      <xdr:nvSpPr>
        <xdr:cNvPr id="3362" name="AutoShape 56" descr="times"/>
        <xdr:cNvSpPr>
          <a:spLocks noChangeAspect="1" noChangeArrowheads="1"/>
        </xdr:cNvSpPr>
      </xdr:nvSpPr>
      <xdr:spPr bwMode="auto">
        <a:xfrm>
          <a:off x="4124325" y="301466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363" name="AutoShape 52"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364" name="AutoShape 54"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365" name="AutoShape 56"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366" name="AutoShape 59"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367" name="AutoShape 61"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368" name="AutoShape 52"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369" name="AutoShape 54"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370" name="AutoShape 56"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371" name="AutoShape 59"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372" name="AutoShape 61"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373" name="AutoShape 52"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374" name="AutoShape 54"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375" name="AutoShape 56"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376" name="AutoShape 59"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377" name="AutoShape 61"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378" name="AutoShape 52"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379" name="AutoShape 54"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380" name="AutoShape 56"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381" name="AutoShape 59"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382" name="AutoShape 61"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383" name="AutoShape 52"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384" name="AutoShape 54"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385" name="AutoShape 56"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386" name="AutoShape 59"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387" name="AutoShape 61"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388" name="AutoShape 52"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389" name="AutoShape 54"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390" name="AutoShape 56"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391" name="AutoShape 59"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392" name="AutoShape 61"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393" name="AutoShape 52"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394" name="AutoShape 54"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395" name="AutoShape 56"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396" name="AutoShape 59"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397" name="AutoShape 61"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398" name="AutoShape 52"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399" name="AutoShape 54"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00" name="AutoShape 56"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01" name="AutoShape 59"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02" name="AutoShape 61"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03" name="AutoShape 52"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04" name="AutoShape 54"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05" name="AutoShape 56"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06" name="AutoShape 59"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07" name="AutoShape 61"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08" name="AutoShape 52"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09" name="AutoShape 54"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10" name="AutoShape 56"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11" name="AutoShape 52"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12" name="AutoShape 54"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13" name="AutoShape 56"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14" name="AutoShape 59"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15" name="AutoShape 61"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16" name="AutoShape 52"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17" name="AutoShape 54"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18" name="AutoShape 56"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19" name="AutoShape 59"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20" name="AutoShape 61"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21" name="AutoShape 52"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22" name="AutoShape 54"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23" name="AutoShape 56"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24" name="AutoShape 59"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25" name="AutoShape 61"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26" name="AutoShape 52"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27" name="AutoShape 54"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28" name="AutoShape 56"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29" name="AutoShape 59"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30" name="AutoShape 61"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31" name="AutoShape 52"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32" name="AutoShape 54"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33" name="AutoShape 56"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34" name="AutoShape 59"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35" name="AutoShape 61"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36" name="AutoShape 52"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37" name="AutoShape 54"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38" name="AutoShape 56"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39" name="AutoShape 59"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40" name="AutoShape 61"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41" name="AutoShape 52"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42" name="AutoShape 54"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43" name="AutoShape 56"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44" name="AutoShape 59"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45" name="AutoShape 61"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46" name="AutoShape 52"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47" name="AutoShape 54"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48" name="AutoShape 56"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49" name="AutoShape 59"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50" name="AutoShape 61"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51" name="AutoShape 52"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52" name="AutoShape 54"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53" name="AutoShape 56"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54" name="AutoShape 59"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55" name="AutoShape 61"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56" name="AutoShape 52"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57" name="AutoShape 54"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873</xdr:row>
      <xdr:rowOff>0</xdr:rowOff>
    </xdr:from>
    <xdr:to>
      <xdr:col>4</xdr:col>
      <xdr:colOff>295275</xdr:colOff>
      <xdr:row>873</xdr:row>
      <xdr:rowOff>28575</xdr:rowOff>
    </xdr:to>
    <xdr:sp macro="" textlink="">
      <xdr:nvSpPr>
        <xdr:cNvPr id="3458" name="AutoShape 56" descr="times"/>
        <xdr:cNvSpPr>
          <a:spLocks noChangeAspect="1" noChangeArrowheads="1"/>
        </xdr:cNvSpPr>
      </xdr:nvSpPr>
      <xdr:spPr bwMode="auto">
        <a:xfrm>
          <a:off x="4124325" y="4094035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459"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460"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461"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462"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463"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464"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465"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466"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467"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468"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469"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470"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471"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472"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473"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474"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475"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476"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477"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478"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479"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480"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481"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482"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483"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484"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485"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486"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487"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488"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489"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490"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491"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492"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493"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494"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495"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496"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497"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498"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499"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00"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01"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02"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03"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04"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05"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06"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507"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508"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509"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510"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511"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512"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513"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514"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515"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516"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17"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18"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19"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20"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21"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22"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23"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24"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25"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26"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27"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28"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29"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30"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31"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32"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33"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34"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35"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36"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537"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538"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539"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540"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541"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542"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543"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544"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545"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546"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47"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48"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49"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50"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51"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52"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53"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54"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555"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556"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557"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558"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559"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560"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561"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562"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563"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564"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65"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66"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67"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68"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69"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70"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71"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72"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73"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74"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75"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76"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77"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78"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79"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80"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81"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82"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83"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84"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585"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586"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587"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588"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589"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590"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591"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592"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593"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594"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95"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96"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97"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98"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599"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600"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601"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602"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603"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604"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605"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606"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607"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608"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609"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610"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611"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612"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613"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614"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615"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616"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617"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618"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619"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620"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621"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622"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623"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624"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625"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626"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627"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628"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629"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630"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631"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632"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633"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634"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635"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636"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637"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638"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639"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640"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641"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642"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643"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644"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645"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646"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647"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648"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649"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650"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651"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652"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653"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654"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655"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656"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657"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658"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659"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660"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661"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662"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663"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664"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665"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666"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667"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668"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669"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670"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671"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672"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673"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674"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675"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676"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677"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678"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679"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680"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681"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682"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683"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684"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685"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686"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687"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688"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689"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690"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691"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692"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693"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694"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695"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696"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697"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698"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699"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700"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701"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702"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703"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704"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705"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706"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707"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708"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709"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710"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711"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712"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713"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714"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715"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716"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717"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718"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719"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720"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721"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722"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723"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724"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725"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726"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727"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728"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729"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730"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731"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732"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733"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734"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735"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736"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737"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738"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739"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740"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741"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742"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743"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744"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745"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746"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747"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748"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749"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750"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751"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752"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753"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754"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755"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756"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757"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758"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759"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760"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761"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762"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763"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764"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765"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766"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767"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768"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769"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770"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771"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772"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773"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774"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775"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776"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777"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778"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779"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780"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781"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782"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783"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784"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785"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786"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787"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788"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789"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790"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791"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792"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793"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794"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795"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796"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797"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798"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799"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800"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801"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802"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803"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804"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805"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806"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807"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808"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809"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810"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811"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812"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813"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814"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815"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816"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817"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818"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819"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820"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821"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822"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823"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824"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825"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826"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827"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828"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829"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830"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831"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832"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833"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3834"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835"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836"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837"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838"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839"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840"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841"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3842"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843"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844"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845"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846"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847"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848"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849"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850"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851"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852"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853"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854"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855"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856"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857"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858"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859"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860"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861"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862"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863"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864"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865"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866"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867"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868"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869"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870"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871"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872"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873"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874"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875"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876"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877"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878"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879"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880"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881"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882"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883"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884"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885"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886"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887"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888"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889"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890"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891"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892"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893"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894"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895"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896"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897"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898"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899"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900"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901"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902"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903"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904"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905"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906"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907"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908"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909"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910"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911"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912"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913"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914"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915"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916"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917"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918"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919"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920"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921"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922"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923"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924"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925"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926"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927"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928"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929"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3930"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931"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932"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933"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934"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935"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936"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937"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3938"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3939" name="AutoShape 52"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3940" name="AutoShape 54"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3941" name="AutoShape 56"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3942" name="AutoShape 59"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3943" name="AutoShape 61"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3944" name="AutoShape 52"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3945" name="AutoShape 54"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3946" name="AutoShape 56"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3947" name="AutoShape 59"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3948" name="AutoShape 61"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3949" name="AutoShape 52"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3950" name="AutoShape 54"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3951" name="AutoShape 56"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3952" name="AutoShape 59"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3953" name="AutoShape 61"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3954" name="AutoShape 52"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3955" name="AutoShape 54"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3956" name="AutoShape 56"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3957" name="AutoShape 59"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3958" name="AutoShape 61"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3959" name="AutoShape 52"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3960" name="AutoShape 54"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3961" name="AutoShape 56"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3962" name="AutoShape 59"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3963" name="AutoShape 61"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3964" name="AutoShape 52"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3965" name="AutoShape 54"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3966" name="AutoShape 56"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3967" name="AutoShape 59"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3968" name="AutoShape 61"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3969" name="AutoShape 52"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3970" name="AutoShape 54"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3971" name="AutoShape 56"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3972" name="AutoShape 59"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3973" name="AutoShape 61"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3974" name="AutoShape 52"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3975" name="AutoShape 54"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3976" name="AutoShape 56"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3977" name="AutoShape 59"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3978" name="AutoShape 61"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3979" name="AutoShape 52"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3980" name="AutoShape 54"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3981" name="AutoShape 56"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3982" name="AutoShape 59"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3983" name="AutoShape 61"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3984" name="AutoShape 52"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3985" name="AutoShape 54"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3986" name="AutoShape 56"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3987" name="AutoShape 52"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3988" name="AutoShape 54"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3989" name="AutoShape 56"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3990" name="AutoShape 59"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3991" name="AutoShape 61"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3992" name="AutoShape 52"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3993" name="AutoShape 54"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3994" name="AutoShape 56"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3995" name="AutoShape 59"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3996" name="AutoShape 61"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3997" name="AutoShape 52"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3998" name="AutoShape 54"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3999" name="AutoShape 56"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000" name="AutoShape 59"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001" name="AutoShape 61"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002" name="AutoShape 52"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003" name="AutoShape 54"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004" name="AutoShape 56"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005" name="AutoShape 59"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006" name="AutoShape 61"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007" name="AutoShape 52"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008" name="AutoShape 54"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009" name="AutoShape 56"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010" name="AutoShape 59"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011" name="AutoShape 61"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012" name="AutoShape 52"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013" name="AutoShape 54"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014" name="AutoShape 56"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015" name="AutoShape 59"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016" name="AutoShape 61"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4017" name="AutoShape 52"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4018" name="AutoShape 54"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4019" name="AutoShape 56"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4020" name="AutoShape 59"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4021" name="AutoShape 61"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4022" name="AutoShape 52"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4023" name="AutoShape 54"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4024" name="AutoShape 56"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4025" name="AutoShape 59"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4026" name="AutoShape 61"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027" name="AutoShape 52"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028" name="AutoShape 54"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029" name="AutoShape 56"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030" name="AutoShape 59"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031" name="AutoShape 61"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032" name="AutoShape 52"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033" name="AutoShape 54"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034" name="AutoShape 56"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035"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036"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037"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038"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039"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040"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041"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042"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043"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044"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045"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046"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047"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048"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049"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050"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051"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052"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053"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054"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055"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056"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057"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058"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059"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060"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061"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062"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063"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064"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065"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066"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067"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068"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069"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070"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071"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072"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073"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074"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075"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076"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077"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078"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079"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080"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081"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082"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083"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084"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085"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086"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087"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088"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089"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090"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091"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092"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093"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094"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095"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096"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097"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098"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099"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00"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01"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02"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03"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04"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05"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06"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07"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08"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09"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10"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11"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12"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113"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114"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115"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116"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117"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118"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119"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120"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121"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122"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23"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24"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25"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26"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27"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28"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29"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30"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131"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132"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133"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134"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135"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136"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137"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138"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139"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140"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41"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42"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43"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44"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45"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46"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47"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48"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49"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50"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51"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52"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53"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54"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55"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56"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57"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58"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59"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60"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161"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162"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163"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164"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165"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166"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167"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168"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169"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170"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71"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72"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73"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74"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75"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76"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77"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78"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179"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180"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181"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182"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183"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184"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185"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186"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187"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188"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89"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90"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91"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92"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93"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94"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95"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96"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97"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98"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199"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200"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201"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202"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203"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204"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205"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206"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207"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208"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209"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210"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211"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212"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213"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214"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215"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216"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217"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218"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219"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220"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221"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222"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223"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224"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225"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226"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227"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228"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229"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230"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231"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232"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233"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234"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235"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236"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237"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238"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239"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240"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241"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242"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243"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244"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245"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246"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247"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248"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249"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250"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251"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252"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253"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254"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255"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256"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257"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258"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259"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260"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261"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262"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263"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264"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265"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266"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267"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268"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269"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270"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271"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272"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273"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274"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275"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276"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277"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278"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279"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280"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281"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282"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283"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284"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285"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286"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287"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288"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289"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290"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291"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292"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293"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294"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295"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296"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297"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298"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299"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300"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301"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302"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303"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304"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305"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306"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307"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308"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309"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310"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311"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312"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313"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314"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315"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316"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317"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318"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319"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320"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321"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322"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323"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324"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325"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326"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327"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328"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329"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330"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331"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332"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333"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334"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335"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336"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337"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338"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339"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340"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341"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342"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343"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344"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345"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346"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347"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348"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349"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350"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351"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352"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353"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354"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355"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356"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357"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358"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359"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360"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361"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362"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363"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364"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365"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366"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367"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368"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369"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370"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371"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372"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373"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374"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375"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376"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377"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378"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379"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380"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381"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382"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383"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384"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385"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386"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387"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388"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389"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390"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391"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392"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393"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394"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395"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396"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397"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398"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399"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400"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401"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402"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403"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404"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405"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406" name="AutoShape 52"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407" name="AutoShape 54"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408" name="AutoShape 56"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409" name="AutoShape 59"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28575</xdr:rowOff>
    </xdr:to>
    <xdr:sp macro="" textlink="">
      <xdr:nvSpPr>
        <xdr:cNvPr id="4410" name="AutoShape 61" descr="times"/>
        <xdr:cNvSpPr>
          <a:spLocks noChangeAspect="1" noChangeArrowheads="1"/>
        </xdr:cNvSpPr>
      </xdr:nvSpPr>
      <xdr:spPr bwMode="auto">
        <a:xfrm>
          <a:off x="4124325" y="4099941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411"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412"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413"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414" name="AutoShape 59"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415" name="AutoShape 61"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416" name="AutoShape 52"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417" name="AutoShape 54"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875</xdr:row>
      <xdr:rowOff>0</xdr:rowOff>
    </xdr:from>
    <xdr:to>
      <xdr:col>4</xdr:col>
      <xdr:colOff>295275</xdr:colOff>
      <xdr:row>875</xdr:row>
      <xdr:rowOff>66675</xdr:rowOff>
    </xdr:to>
    <xdr:sp macro="" textlink="">
      <xdr:nvSpPr>
        <xdr:cNvPr id="4418" name="AutoShape 56" descr="times"/>
        <xdr:cNvSpPr>
          <a:spLocks noChangeAspect="1" noChangeArrowheads="1"/>
        </xdr:cNvSpPr>
      </xdr:nvSpPr>
      <xdr:spPr bwMode="auto">
        <a:xfrm>
          <a:off x="4124325" y="4099941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419"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420"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421"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422"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423"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424"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425"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426"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427"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428"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429"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430"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431"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432"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433"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434"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435"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436"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437"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438"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439"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440"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441"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442"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443"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444"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445"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446"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447"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448"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449"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450"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451"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452"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453"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454"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455"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456"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457"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458"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459"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460"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461"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462"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463"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464"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465"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466"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467"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468"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469"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470"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471"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472"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473"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474"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475"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476"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477"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478"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479"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480"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481"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482"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483"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484"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485"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486"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487"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488"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489"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490"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491"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492"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493"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494"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495"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496"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497"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498"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499"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500"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501"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502" name="AutoShape 52"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503" name="AutoShape 54"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504" name="AutoShape 56"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505" name="AutoShape 59"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38100</xdr:rowOff>
    </xdr:to>
    <xdr:sp macro="" textlink="">
      <xdr:nvSpPr>
        <xdr:cNvPr id="4506" name="AutoShape 61" descr="times"/>
        <xdr:cNvSpPr>
          <a:spLocks noChangeAspect="1" noChangeArrowheads="1"/>
        </xdr:cNvSpPr>
      </xdr:nvSpPr>
      <xdr:spPr bwMode="auto">
        <a:xfrm>
          <a:off x="4124325" y="576072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507"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508"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509"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510" name="AutoShape 59"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511" name="AutoShape 61"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512" name="AutoShape 52"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513" name="AutoShape 54"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107</xdr:row>
      <xdr:rowOff>0</xdr:rowOff>
    </xdr:from>
    <xdr:to>
      <xdr:col>4</xdr:col>
      <xdr:colOff>295275</xdr:colOff>
      <xdr:row>107</xdr:row>
      <xdr:rowOff>85725</xdr:rowOff>
    </xdr:to>
    <xdr:sp macro="" textlink="">
      <xdr:nvSpPr>
        <xdr:cNvPr id="4514" name="AutoShape 56" descr="times"/>
        <xdr:cNvSpPr>
          <a:spLocks noChangeAspect="1" noChangeArrowheads="1"/>
        </xdr:cNvSpPr>
      </xdr:nvSpPr>
      <xdr:spPr bwMode="auto">
        <a:xfrm>
          <a:off x="4124325" y="57607200"/>
          <a:ext cx="2952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4515" name="AutoShape 52"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4516" name="AutoShape 54"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4517" name="AutoShape 56"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4518" name="AutoShape 59"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4519" name="AutoShape 61"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4520" name="AutoShape 52"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4521" name="AutoShape 54"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4522" name="AutoShape 56"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4523" name="AutoShape 59"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4524" name="AutoShape 61"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525" name="AutoShape 52"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526" name="AutoShape 54"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527" name="AutoShape 56"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528" name="AutoShape 59"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529" name="AutoShape 61"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530" name="AutoShape 52"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531" name="AutoShape 54"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532" name="AutoShape 56"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533" name="AutoShape 59"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534" name="AutoShape 61"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535" name="AutoShape 52"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536" name="AutoShape 54"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537" name="AutoShape 56"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538" name="AutoShape 59"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539" name="AutoShape 61"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540" name="AutoShape 52"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541" name="AutoShape 54"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542" name="AutoShape 56"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543" name="AutoShape 59"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544" name="AutoShape 61"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4545" name="AutoShape 52"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4546" name="AutoShape 54"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4547" name="AutoShape 56"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4548" name="AutoShape 59"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4549" name="AutoShape 61"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4550" name="AutoShape 52"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4551" name="AutoShape 54"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4552" name="AutoShape 56"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4553" name="AutoShape 59"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4554" name="AutoShape 61"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555" name="AutoShape 52"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556" name="AutoShape 54"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557" name="AutoShape 56"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558" name="AutoShape 59"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559" name="AutoShape 61"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560" name="AutoShape 52"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561" name="AutoShape 54"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562" name="AutoShape 56"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4563" name="AutoShape 52"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4564" name="AutoShape 54"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4565" name="AutoShape 56"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4566" name="AutoShape 59"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4567" name="AutoShape 61"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4568" name="AutoShape 52"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4569" name="AutoShape 54"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4570" name="AutoShape 56"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4571" name="AutoShape 59"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4572" name="AutoShape 61"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573" name="AutoShape 52"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574" name="AutoShape 54"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575" name="AutoShape 56"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576" name="AutoShape 59"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577" name="AutoShape 61"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578" name="AutoShape 52"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579" name="AutoShape 54"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580" name="AutoShape 56"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581" name="AutoShape 59"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582" name="AutoShape 61"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583" name="AutoShape 52"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584" name="AutoShape 54"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585" name="AutoShape 56"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586" name="AutoShape 59"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587" name="AutoShape 61"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588" name="AutoShape 52"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589" name="AutoShape 54"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590" name="AutoShape 56"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591" name="AutoShape 59"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592" name="AutoShape 61"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4593" name="AutoShape 52"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4594" name="AutoShape 54"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4595" name="AutoShape 56"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4596" name="AutoShape 59"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4597" name="AutoShape 61"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4598" name="AutoShape 52"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4599" name="AutoShape 54"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4600" name="AutoShape 56"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4601" name="AutoShape 59"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28575</xdr:rowOff>
    </xdr:to>
    <xdr:sp macro="" textlink="">
      <xdr:nvSpPr>
        <xdr:cNvPr id="4602" name="AutoShape 61" descr="times"/>
        <xdr:cNvSpPr>
          <a:spLocks noChangeAspect="1" noChangeArrowheads="1"/>
        </xdr:cNvSpPr>
      </xdr:nvSpPr>
      <xdr:spPr bwMode="auto">
        <a:xfrm>
          <a:off x="4124325" y="469382475"/>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603" name="AutoShape 52"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604" name="AutoShape 54"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605" name="AutoShape 56"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606" name="AutoShape 59"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607" name="AutoShape 61"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608" name="AutoShape 52"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609" name="AutoShape 54"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1034</xdr:row>
      <xdr:rowOff>0</xdr:rowOff>
    </xdr:from>
    <xdr:to>
      <xdr:col>4</xdr:col>
      <xdr:colOff>295275</xdr:colOff>
      <xdr:row>1034</xdr:row>
      <xdr:rowOff>66675</xdr:rowOff>
    </xdr:to>
    <xdr:sp macro="" textlink="">
      <xdr:nvSpPr>
        <xdr:cNvPr id="4610" name="AutoShape 56" descr="times"/>
        <xdr:cNvSpPr>
          <a:spLocks noChangeAspect="1" noChangeArrowheads="1"/>
        </xdr:cNvSpPr>
      </xdr:nvSpPr>
      <xdr:spPr bwMode="auto">
        <a:xfrm>
          <a:off x="4124325" y="46938247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11"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12"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13"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14"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15"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16"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17"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18"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19"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20"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21"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22"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23"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24"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25"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26"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27"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28"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29"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30"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31"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32"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33"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34"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35"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36"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37"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38"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39"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40"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41"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42"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43"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44"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45"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46"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47"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48"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49"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50"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51"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52"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53"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54"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55"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56"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57"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58"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59"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60"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61"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62"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63"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64"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65"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66"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67"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68"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69"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70"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71"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72"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73"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74"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75"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76"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77"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78"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79"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80"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81"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82"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83"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84"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85"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86"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87"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88"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89"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90"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91"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92"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93"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94"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95"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96"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97"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98"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699"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00"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01"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02"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03"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04"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05"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06"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07"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08"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09"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10"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11"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12"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13"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14"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15"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16"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17"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18"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19"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20"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21"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22"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23"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24"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25"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26"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27"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28"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29"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30"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31"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32"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33"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34"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35"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36"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37"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38"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39"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40"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41"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42"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43"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44"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45"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46"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47"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48"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49"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50"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51"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52"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53"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54"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55"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56"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57"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58"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59"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60"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61"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62"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63"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64"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65"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66"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67"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68"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69"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70"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71"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72"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73"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74"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75"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76"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77"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78"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79"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80"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81"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82"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83"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84"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85"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86"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87"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88"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89"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90"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91"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92"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93"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94"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95"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96"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97"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98"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799"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800"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801"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802"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03"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04"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05"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06"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07"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08"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09"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10"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11"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12"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13"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14"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15"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16"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17"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18"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19"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20"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21"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22"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23"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24"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25"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26"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27"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28"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29"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30"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31"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32"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33"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34"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35"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36"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37"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38"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39"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40"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41"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42"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43"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44"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45"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46"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47"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48"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49"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50"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51"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52"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53"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54"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55"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56"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57"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58"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59"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60"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61"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62"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63"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64"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65"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66"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67"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68"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69"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70"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71"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72"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73"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74"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75"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76"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77"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78"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79"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80"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81"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82"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83"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84"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85"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86"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87"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88"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89"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90"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91"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92"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93"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94"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95"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96"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97"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898"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899"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00"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01"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02"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03"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04"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05"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06"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07"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08"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09"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10"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11"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12"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13"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14"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15"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16"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17"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18"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19"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20"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21"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22"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23"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24"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25"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26"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27"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28"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29"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30"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31"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32"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33"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34"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35"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36"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37"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38"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39"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40"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41"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42"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43"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44"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45"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46"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47"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48"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49"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50"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51"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52"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53"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54"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55"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56"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57"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58"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59"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60"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61"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62"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63"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64"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65"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66"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67"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68"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69"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70"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71"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72"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73"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74"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75"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76"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77"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78"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79"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80"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81"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82"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83"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84"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85"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86"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87"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88"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89"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90" name="AutoShape 59"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91" name="AutoShape 61"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92" name="AutoShape 52"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93" name="AutoShape 54"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1066</xdr:row>
      <xdr:rowOff>0</xdr:rowOff>
    </xdr:from>
    <xdr:to>
      <xdr:col>4</xdr:col>
      <xdr:colOff>295275</xdr:colOff>
      <xdr:row>1066</xdr:row>
      <xdr:rowOff>28575</xdr:rowOff>
    </xdr:to>
    <xdr:sp macro="" textlink="">
      <xdr:nvSpPr>
        <xdr:cNvPr id="4994" name="AutoShape 56" descr="times"/>
        <xdr:cNvSpPr>
          <a:spLocks noChangeAspect="1" noChangeArrowheads="1"/>
        </xdr:cNvSpPr>
      </xdr:nvSpPr>
      <xdr:spPr bwMode="auto">
        <a:xfrm>
          <a:off x="4124325" y="4795837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995"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996"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997"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998"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4999"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00"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01"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02"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03"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04"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05"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06"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07"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08"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09"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10"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11"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12"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13"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14"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15"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16"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17"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18"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19"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20"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21"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22"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23"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24"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25"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26"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27"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28"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29"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30"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31"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32"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33"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34"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35"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36"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37"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38"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39"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40"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41"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42"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43"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44"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45"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46"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47"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48"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49"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50"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51"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52"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53"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54"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55"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56"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57"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58"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59"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60"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61"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62"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63"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64"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65"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66"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67"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68"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69"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70"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71"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72"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73"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74"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75"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76"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77"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78"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79"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80"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81"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82"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83"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84"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85"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86" name="AutoShape 59"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87" name="AutoShape 61"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88" name="AutoShape 52"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89" name="AutoShape 54"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142</xdr:row>
      <xdr:rowOff>0</xdr:rowOff>
    </xdr:from>
    <xdr:to>
      <xdr:col>4</xdr:col>
      <xdr:colOff>295275</xdr:colOff>
      <xdr:row>142</xdr:row>
      <xdr:rowOff>28575</xdr:rowOff>
    </xdr:to>
    <xdr:sp macro="" textlink="">
      <xdr:nvSpPr>
        <xdr:cNvPr id="5090" name="AutoShape 56" descr="times"/>
        <xdr:cNvSpPr>
          <a:spLocks noChangeAspect="1" noChangeArrowheads="1"/>
        </xdr:cNvSpPr>
      </xdr:nvSpPr>
      <xdr:spPr bwMode="auto">
        <a:xfrm>
          <a:off x="4124325" y="7370445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28575</xdr:rowOff>
    </xdr:to>
    <xdr:sp macro="" textlink="">
      <xdr:nvSpPr>
        <xdr:cNvPr id="5091" name="AutoShape 52"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28575</xdr:rowOff>
    </xdr:to>
    <xdr:sp macro="" textlink="">
      <xdr:nvSpPr>
        <xdr:cNvPr id="5092" name="AutoShape 54"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28575</xdr:rowOff>
    </xdr:to>
    <xdr:sp macro="" textlink="">
      <xdr:nvSpPr>
        <xdr:cNvPr id="5093" name="AutoShape 56"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28575</xdr:rowOff>
    </xdr:to>
    <xdr:sp macro="" textlink="">
      <xdr:nvSpPr>
        <xdr:cNvPr id="5094" name="AutoShape 59"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28575</xdr:rowOff>
    </xdr:to>
    <xdr:sp macro="" textlink="">
      <xdr:nvSpPr>
        <xdr:cNvPr id="5095" name="AutoShape 61"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28575</xdr:rowOff>
    </xdr:to>
    <xdr:sp macro="" textlink="">
      <xdr:nvSpPr>
        <xdr:cNvPr id="5096" name="AutoShape 52"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28575</xdr:rowOff>
    </xdr:to>
    <xdr:sp macro="" textlink="">
      <xdr:nvSpPr>
        <xdr:cNvPr id="5097" name="AutoShape 54"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28575</xdr:rowOff>
    </xdr:to>
    <xdr:sp macro="" textlink="">
      <xdr:nvSpPr>
        <xdr:cNvPr id="5098" name="AutoShape 56"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28575</xdr:rowOff>
    </xdr:to>
    <xdr:sp macro="" textlink="">
      <xdr:nvSpPr>
        <xdr:cNvPr id="5099" name="AutoShape 59"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28575</xdr:rowOff>
    </xdr:to>
    <xdr:sp macro="" textlink="">
      <xdr:nvSpPr>
        <xdr:cNvPr id="5100" name="AutoShape 61"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01" name="AutoShape 52"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02" name="AutoShape 54"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03" name="AutoShape 56"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04" name="AutoShape 59"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05" name="AutoShape 61"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06" name="AutoShape 52"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07" name="AutoShape 54"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08" name="AutoShape 56"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09" name="AutoShape 59"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10" name="AutoShape 61"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11" name="AutoShape 52"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12" name="AutoShape 54"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13" name="AutoShape 56"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14" name="AutoShape 59"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15" name="AutoShape 61"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16" name="AutoShape 52"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17" name="AutoShape 54"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18" name="AutoShape 56"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19" name="AutoShape 59"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20" name="AutoShape 61"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28575</xdr:rowOff>
    </xdr:to>
    <xdr:sp macro="" textlink="">
      <xdr:nvSpPr>
        <xdr:cNvPr id="5121" name="AutoShape 52"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28575</xdr:rowOff>
    </xdr:to>
    <xdr:sp macro="" textlink="">
      <xdr:nvSpPr>
        <xdr:cNvPr id="5122" name="AutoShape 54"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28575</xdr:rowOff>
    </xdr:to>
    <xdr:sp macro="" textlink="">
      <xdr:nvSpPr>
        <xdr:cNvPr id="5123" name="AutoShape 56"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28575</xdr:rowOff>
    </xdr:to>
    <xdr:sp macro="" textlink="">
      <xdr:nvSpPr>
        <xdr:cNvPr id="5124" name="AutoShape 59"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28575</xdr:rowOff>
    </xdr:to>
    <xdr:sp macro="" textlink="">
      <xdr:nvSpPr>
        <xdr:cNvPr id="5125" name="AutoShape 61"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28575</xdr:rowOff>
    </xdr:to>
    <xdr:sp macro="" textlink="">
      <xdr:nvSpPr>
        <xdr:cNvPr id="5126" name="AutoShape 52"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28575</xdr:rowOff>
    </xdr:to>
    <xdr:sp macro="" textlink="">
      <xdr:nvSpPr>
        <xdr:cNvPr id="5127" name="AutoShape 54"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28575</xdr:rowOff>
    </xdr:to>
    <xdr:sp macro="" textlink="">
      <xdr:nvSpPr>
        <xdr:cNvPr id="5128" name="AutoShape 56"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28575</xdr:rowOff>
    </xdr:to>
    <xdr:sp macro="" textlink="">
      <xdr:nvSpPr>
        <xdr:cNvPr id="5129" name="AutoShape 59"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28575</xdr:rowOff>
    </xdr:to>
    <xdr:sp macro="" textlink="">
      <xdr:nvSpPr>
        <xdr:cNvPr id="5130" name="AutoShape 61"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31" name="AutoShape 52"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32" name="AutoShape 54"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33" name="AutoShape 56"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34" name="AutoShape 59"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35" name="AutoShape 61"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36" name="AutoShape 52"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37" name="AutoShape 54"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38" name="AutoShape 56"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28575</xdr:rowOff>
    </xdr:to>
    <xdr:sp macro="" textlink="">
      <xdr:nvSpPr>
        <xdr:cNvPr id="5139" name="AutoShape 52"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28575</xdr:rowOff>
    </xdr:to>
    <xdr:sp macro="" textlink="">
      <xdr:nvSpPr>
        <xdr:cNvPr id="5140" name="AutoShape 54"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28575</xdr:rowOff>
    </xdr:to>
    <xdr:sp macro="" textlink="">
      <xdr:nvSpPr>
        <xdr:cNvPr id="5141" name="AutoShape 56"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28575</xdr:rowOff>
    </xdr:to>
    <xdr:sp macro="" textlink="">
      <xdr:nvSpPr>
        <xdr:cNvPr id="5142" name="AutoShape 59"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28575</xdr:rowOff>
    </xdr:to>
    <xdr:sp macro="" textlink="">
      <xdr:nvSpPr>
        <xdr:cNvPr id="5143" name="AutoShape 61"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28575</xdr:rowOff>
    </xdr:to>
    <xdr:sp macro="" textlink="">
      <xdr:nvSpPr>
        <xdr:cNvPr id="5144" name="AutoShape 52"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28575</xdr:rowOff>
    </xdr:to>
    <xdr:sp macro="" textlink="">
      <xdr:nvSpPr>
        <xdr:cNvPr id="5145" name="AutoShape 54"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28575</xdr:rowOff>
    </xdr:to>
    <xdr:sp macro="" textlink="">
      <xdr:nvSpPr>
        <xdr:cNvPr id="5146" name="AutoShape 56"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28575</xdr:rowOff>
    </xdr:to>
    <xdr:sp macro="" textlink="">
      <xdr:nvSpPr>
        <xdr:cNvPr id="5147" name="AutoShape 59"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28575</xdr:rowOff>
    </xdr:to>
    <xdr:sp macro="" textlink="">
      <xdr:nvSpPr>
        <xdr:cNvPr id="5148" name="AutoShape 61"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49" name="AutoShape 52"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50" name="AutoShape 54"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51" name="AutoShape 56"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52" name="AutoShape 59"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53" name="AutoShape 61"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54" name="AutoShape 52"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55" name="AutoShape 54"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56" name="AutoShape 56"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57" name="AutoShape 59"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58" name="AutoShape 61"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59" name="AutoShape 52"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60" name="AutoShape 54"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61" name="AutoShape 56"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62" name="AutoShape 59"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63" name="AutoShape 61"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64" name="AutoShape 52"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65" name="AutoShape 54"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66" name="AutoShape 56"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67" name="AutoShape 59"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68" name="AutoShape 61"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28575</xdr:rowOff>
    </xdr:to>
    <xdr:sp macro="" textlink="">
      <xdr:nvSpPr>
        <xdr:cNvPr id="5169" name="AutoShape 52"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28575</xdr:rowOff>
    </xdr:to>
    <xdr:sp macro="" textlink="">
      <xdr:nvSpPr>
        <xdr:cNvPr id="5170" name="AutoShape 54"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28575</xdr:rowOff>
    </xdr:to>
    <xdr:sp macro="" textlink="">
      <xdr:nvSpPr>
        <xdr:cNvPr id="5171" name="AutoShape 56"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28575</xdr:rowOff>
    </xdr:to>
    <xdr:sp macro="" textlink="">
      <xdr:nvSpPr>
        <xdr:cNvPr id="5172" name="AutoShape 59"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28575</xdr:rowOff>
    </xdr:to>
    <xdr:sp macro="" textlink="">
      <xdr:nvSpPr>
        <xdr:cNvPr id="5173" name="AutoShape 61"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28575</xdr:rowOff>
    </xdr:to>
    <xdr:sp macro="" textlink="">
      <xdr:nvSpPr>
        <xdr:cNvPr id="5174" name="AutoShape 52"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28575</xdr:rowOff>
    </xdr:to>
    <xdr:sp macro="" textlink="">
      <xdr:nvSpPr>
        <xdr:cNvPr id="5175" name="AutoShape 54"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28575</xdr:rowOff>
    </xdr:to>
    <xdr:sp macro="" textlink="">
      <xdr:nvSpPr>
        <xdr:cNvPr id="5176" name="AutoShape 56"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28575</xdr:rowOff>
    </xdr:to>
    <xdr:sp macro="" textlink="">
      <xdr:nvSpPr>
        <xdr:cNvPr id="5177" name="AutoShape 59"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28575</xdr:rowOff>
    </xdr:to>
    <xdr:sp macro="" textlink="">
      <xdr:nvSpPr>
        <xdr:cNvPr id="5178" name="AutoShape 61" descr="times"/>
        <xdr:cNvSpPr>
          <a:spLocks noChangeAspect="1" noChangeArrowheads="1"/>
        </xdr:cNvSpPr>
      </xdr:nvSpPr>
      <xdr:spPr bwMode="auto">
        <a:xfrm>
          <a:off x="4124325" y="560336700"/>
          <a:ext cx="2952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79" name="AutoShape 52"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80" name="AutoShape 54"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81" name="AutoShape 56"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82" name="AutoShape 59"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83" name="AutoShape 61"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84" name="AutoShape 52"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85" name="AutoShape 54"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1235</xdr:row>
      <xdr:rowOff>0</xdr:rowOff>
    </xdr:from>
    <xdr:to>
      <xdr:col>4</xdr:col>
      <xdr:colOff>295275</xdr:colOff>
      <xdr:row>1235</xdr:row>
      <xdr:rowOff>66675</xdr:rowOff>
    </xdr:to>
    <xdr:sp macro="" textlink="">
      <xdr:nvSpPr>
        <xdr:cNvPr id="5186" name="AutoShape 56" descr="times"/>
        <xdr:cNvSpPr>
          <a:spLocks noChangeAspect="1" noChangeArrowheads="1"/>
        </xdr:cNvSpPr>
      </xdr:nvSpPr>
      <xdr:spPr bwMode="auto">
        <a:xfrm>
          <a:off x="4124325" y="560336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187" name="AutoShape 52"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188" name="AutoShape 54"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189" name="AutoShape 56"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190" name="AutoShape 59"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191" name="AutoShape 61"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192" name="AutoShape 52"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193" name="AutoShape 54"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194" name="AutoShape 56"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195" name="AutoShape 59"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196" name="AutoShape 61"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197"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198"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199"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00"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01"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02"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03"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04"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05"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06"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07"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08"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09"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10"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11"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12"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13"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14"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15"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16"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217" name="AutoShape 52"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218" name="AutoShape 54"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219" name="AutoShape 56"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220" name="AutoShape 59"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221" name="AutoShape 61"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222" name="AutoShape 52"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223" name="AutoShape 54"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224" name="AutoShape 56"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225" name="AutoShape 59"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226" name="AutoShape 61"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27"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28"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29"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30"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31"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32"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33"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34"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235" name="AutoShape 52"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236" name="AutoShape 54"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237" name="AutoShape 56"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238" name="AutoShape 59"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239" name="AutoShape 61"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240" name="AutoShape 52"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241" name="AutoShape 54"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242" name="AutoShape 56"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243" name="AutoShape 59"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244" name="AutoShape 61"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45"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46"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47"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48"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49"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50"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51"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52"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53"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54"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55"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56"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57"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58"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59"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60"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61"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62"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63"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64"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265" name="AutoShape 52"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266" name="AutoShape 54"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267" name="AutoShape 56"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268" name="AutoShape 59"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269" name="AutoShape 61"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270" name="AutoShape 52"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271" name="AutoShape 54"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272" name="AutoShape 56"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273" name="AutoShape 59"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274" name="AutoShape 61"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75"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76"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77"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78"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79"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80"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81"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82"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283" name="AutoShape 52"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284" name="AutoShape 54"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285" name="AutoShape 56"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286" name="AutoShape 59"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287" name="AutoShape 61"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288" name="AutoShape 52"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289" name="AutoShape 54"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290" name="AutoShape 56"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291" name="AutoShape 59"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292" name="AutoShape 61"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93"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94"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95"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96"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97"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98"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299"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300"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301"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302"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303"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304"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305"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306"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307"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308"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309"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310"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311"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312"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313" name="AutoShape 52"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314" name="AutoShape 54"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315" name="AutoShape 56"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316" name="AutoShape 59"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317" name="AutoShape 61"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318" name="AutoShape 52"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319" name="AutoShape 54"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320" name="AutoShape 56"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321" name="AutoShape 59"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322" name="AutoShape 61"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323"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324"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325"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326"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327"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328"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329"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330"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331" name="AutoShape 52"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332" name="AutoShape 54"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333" name="AutoShape 56"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334" name="AutoShape 59"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335" name="AutoShape 61"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336" name="AutoShape 52"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337" name="AutoShape 54"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338" name="AutoShape 56"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339" name="AutoShape 59"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340" name="AutoShape 61"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341"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342"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343"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344"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345"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346"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347"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348"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349"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350"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351"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352"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353"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354"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355"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356"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357"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358"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359"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360"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361" name="AutoShape 52"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362" name="AutoShape 54"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363" name="AutoShape 56"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364" name="AutoShape 59"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365" name="AutoShape 61"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366" name="AutoShape 52"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367" name="AutoShape 54"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368" name="AutoShape 56"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369" name="AutoShape 59"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370" name="AutoShape 61"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371"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372"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373"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374"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375"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376"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377"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378"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379" name="AutoShape 52"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380" name="AutoShape 54"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381" name="AutoShape 56"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382" name="AutoShape 59"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383" name="AutoShape 61"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384" name="AutoShape 52"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385" name="AutoShape 54"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386" name="AutoShape 56"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387" name="AutoShape 59"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388" name="AutoShape 61"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389" name="AutoShape 52"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390" name="AutoShape 54"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391" name="AutoShape 56"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392" name="AutoShape 59"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393" name="AutoShape 61"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394" name="AutoShape 52"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395" name="AutoShape 54"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396" name="AutoShape 56"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397" name="AutoShape 59"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398" name="AutoShape 61"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399" name="AutoShape 52"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400" name="AutoShape 54"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401" name="AutoShape 56"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402" name="AutoShape 59"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403" name="AutoShape 61"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404" name="AutoShape 52"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405" name="AutoShape 54"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406" name="AutoShape 56"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407" name="AutoShape 59"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408" name="AutoShape 61"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409" name="AutoShape 52"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410" name="AutoShape 54"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411" name="AutoShape 56"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412" name="AutoShape 59"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413" name="AutoShape 61"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414" name="AutoShape 52"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415" name="AutoShape 54"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416" name="AutoShape 56"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417" name="AutoShape 59"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418" name="AutoShape 61"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419" name="AutoShape 52"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420" name="AutoShape 54"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421" name="AutoShape 56"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422" name="AutoShape 59"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423" name="AutoShape 61"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424" name="AutoShape 52"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425" name="AutoShape 54"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426" name="AutoShape 56"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427" name="AutoShape 52"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428" name="AutoShape 54"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429" name="AutoShape 56"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430" name="AutoShape 59"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431" name="AutoShape 61"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432" name="AutoShape 52"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433" name="AutoShape 54"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434" name="AutoShape 56"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435" name="AutoShape 59"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436" name="AutoShape 61"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437" name="AutoShape 52"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438" name="AutoShape 54"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439" name="AutoShape 56"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440" name="AutoShape 59"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441" name="AutoShape 61"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442" name="AutoShape 52"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443" name="AutoShape 54"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444" name="AutoShape 56"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445" name="AutoShape 59"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446" name="AutoShape 61"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447" name="AutoShape 52"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448" name="AutoShape 54"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449" name="AutoShape 56"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450" name="AutoShape 59"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451" name="AutoShape 61"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452" name="AutoShape 52"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453" name="AutoShape 54"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454" name="AutoShape 56"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455" name="AutoShape 59"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456" name="AutoShape 61"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457" name="AutoShape 52"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458" name="AutoShape 54"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459" name="AutoShape 56"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460" name="AutoShape 59"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461" name="AutoShape 61"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462" name="AutoShape 52"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463" name="AutoShape 54"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464" name="AutoShape 56"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465" name="AutoShape 59"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466" name="AutoShape 61"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467" name="AutoShape 52"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468" name="AutoShape 54"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469" name="AutoShape 56"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470" name="AutoShape 59"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471" name="AutoShape 61"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472" name="AutoShape 52"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473" name="AutoShape 54"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474" name="AutoShape 56"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475" name="AutoShape 52"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476" name="AutoShape 54"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477" name="AutoShape 56"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478" name="AutoShape 59"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479" name="AutoShape 61"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480" name="AutoShape 52"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481" name="AutoShape 54"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482" name="AutoShape 56"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483" name="AutoShape 59"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484" name="AutoShape 61"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485"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486"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487"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488"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489"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490"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491"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492"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493"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494"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495"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496"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497"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498"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499"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500"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501"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502"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503"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504"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505" name="AutoShape 52"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506" name="AutoShape 54"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507" name="AutoShape 56"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508" name="AutoShape 59"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509" name="AutoShape 61"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510" name="AutoShape 52"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511" name="AutoShape 54"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512" name="AutoShape 56"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513" name="AutoShape 59"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514" name="AutoShape 61"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515"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516"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517"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518"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519"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520"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521"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522"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523" name="AutoShape 52"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524" name="AutoShape 54"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525" name="AutoShape 56"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526" name="AutoShape 59"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527" name="AutoShape 61"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528" name="AutoShape 52"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529" name="AutoShape 54"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530" name="AutoShape 56"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531" name="AutoShape 59"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532" name="AutoShape 61"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533"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534"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535"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536"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537"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538"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539"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540"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541"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542"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543"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544"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545"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546"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547"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548"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549"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550"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551"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552"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553" name="AutoShape 52"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554" name="AutoShape 54"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555" name="AutoShape 56"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556" name="AutoShape 59"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557" name="AutoShape 61"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558" name="AutoShape 52"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559" name="AutoShape 54"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560" name="AutoShape 56"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561" name="AutoShape 59"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38100</xdr:rowOff>
    </xdr:to>
    <xdr:sp macro="" textlink="">
      <xdr:nvSpPr>
        <xdr:cNvPr id="5562" name="AutoShape 61" descr="times"/>
        <xdr:cNvSpPr>
          <a:spLocks noChangeAspect="1" noChangeArrowheads="1"/>
        </xdr:cNvSpPr>
      </xdr:nvSpPr>
      <xdr:spPr bwMode="auto">
        <a:xfrm>
          <a:off x="4124325" y="58128217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563"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564"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565"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566" name="AutoShape 59"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567" name="AutoShape 61"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568" name="AutoShape 52"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569" name="AutoShape 54"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1292</xdr:row>
      <xdr:rowOff>0</xdr:rowOff>
    </xdr:from>
    <xdr:to>
      <xdr:col>4</xdr:col>
      <xdr:colOff>295275</xdr:colOff>
      <xdr:row>1292</xdr:row>
      <xdr:rowOff>76200</xdr:rowOff>
    </xdr:to>
    <xdr:sp macro="" textlink="">
      <xdr:nvSpPr>
        <xdr:cNvPr id="5570" name="AutoShape 56" descr="times"/>
        <xdr:cNvSpPr>
          <a:spLocks noChangeAspect="1" noChangeArrowheads="1"/>
        </xdr:cNvSpPr>
      </xdr:nvSpPr>
      <xdr:spPr bwMode="auto">
        <a:xfrm>
          <a:off x="4124325" y="581282175"/>
          <a:ext cx="2952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571" name="AutoShape 52"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572" name="AutoShape 54"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573" name="AutoShape 56"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574" name="AutoShape 59"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575" name="AutoShape 61"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576" name="AutoShape 52"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577" name="AutoShape 54"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578" name="AutoShape 56"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579" name="AutoShape 59"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580" name="AutoShape 61"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581" name="AutoShape 52"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582" name="AutoShape 54"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583" name="AutoShape 56"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584" name="AutoShape 59"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585" name="AutoShape 61"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586" name="AutoShape 52"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587" name="AutoShape 54"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588" name="AutoShape 56"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589" name="AutoShape 59"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590" name="AutoShape 61"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591" name="AutoShape 52"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592" name="AutoShape 54"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593" name="AutoShape 56"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594" name="AutoShape 59"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595" name="AutoShape 61"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596" name="AutoShape 52"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597" name="AutoShape 54"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598" name="AutoShape 56"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599" name="AutoShape 59"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600" name="AutoShape 61"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601" name="AutoShape 52"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602" name="AutoShape 54"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603" name="AutoShape 56"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604" name="AutoShape 59"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605" name="AutoShape 61"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606" name="AutoShape 52"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607" name="AutoShape 54"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608" name="AutoShape 56"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609" name="AutoShape 59"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610" name="AutoShape 61"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611" name="AutoShape 52"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612" name="AutoShape 54"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613" name="AutoShape 56"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614" name="AutoShape 59"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615" name="AutoShape 61"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616" name="AutoShape 52"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617" name="AutoShape 54"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618" name="AutoShape 56"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619" name="AutoShape 52"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620" name="AutoShape 54"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621" name="AutoShape 56"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622" name="AutoShape 59"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623" name="AutoShape 61"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624" name="AutoShape 52"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625" name="AutoShape 54"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626" name="AutoShape 56"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627" name="AutoShape 59"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628" name="AutoShape 61"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629" name="AutoShape 52"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630" name="AutoShape 54"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631" name="AutoShape 56"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632" name="AutoShape 59"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633" name="AutoShape 61"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634" name="AutoShape 52"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635" name="AutoShape 54"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636" name="AutoShape 56"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637" name="AutoShape 59"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638" name="AutoShape 61"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639" name="AutoShape 52"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640" name="AutoShape 54"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641" name="AutoShape 56"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642" name="AutoShape 59"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643" name="AutoShape 61"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644" name="AutoShape 52"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645" name="AutoShape 54"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646" name="AutoShape 56"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647" name="AutoShape 59"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648" name="AutoShape 61"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649" name="AutoShape 52"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650" name="AutoShape 54"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651" name="AutoShape 56"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652" name="AutoShape 59"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653" name="AutoShape 61"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654" name="AutoShape 52"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655" name="AutoShape 54"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656" name="AutoShape 56"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657" name="AutoShape 59"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38100</xdr:rowOff>
    </xdr:to>
    <xdr:sp macro="" textlink="">
      <xdr:nvSpPr>
        <xdr:cNvPr id="5658" name="AutoShape 61" descr="times"/>
        <xdr:cNvSpPr>
          <a:spLocks noChangeAspect="1" noChangeArrowheads="1"/>
        </xdr:cNvSpPr>
      </xdr:nvSpPr>
      <xdr:spPr bwMode="auto">
        <a:xfrm>
          <a:off x="4124325" y="96631125"/>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659" name="AutoShape 52"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660" name="AutoShape 54"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661" name="AutoShape 56"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662" name="AutoShape 59"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663" name="AutoShape 61"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664" name="AutoShape 52"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665" name="AutoShape 54"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197</xdr:row>
      <xdr:rowOff>0</xdr:rowOff>
    </xdr:from>
    <xdr:to>
      <xdr:col>4</xdr:col>
      <xdr:colOff>295275</xdr:colOff>
      <xdr:row>197</xdr:row>
      <xdr:rowOff>66675</xdr:rowOff>
    </xdr:to>
    <xdr:sp macro="" textlink="">
      <xdr:nvSpPr>
        <xdr:cNvPr id="5666" name="AutoShape 56" descr="times"/>
        <xdr:cNvSpPr>
          <a:spLocks noChangeAspect="1" noChangeArrowheads="1"/>
        </xdr:cNvSpPr>
      </xdr:nvSpPr>
      <xdr:spPr bwMode="auto">
        <a:xfrm>
          <a:off x="4124325" y="96631125"/>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38100</xdr:rowOff>
    </xdr:to>
    <xdr:sp macro="" textlink="">
      <xdr:nvSpPr>
        <xdr:cNvPr id="5667" name="AutoShape 52"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38100</xdr:rowOff>
    </xdr:to>
    <xdr:sp macro="" textlink="">
      <xdr:nvSpPr>
        <xdr:cNvPr id="5668" name="AutoShape 54"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38100</xdr:rowOff>
    </xdr:to>
    <xdr:sp macro="" textlink="">
      <xdr:nvSpPr>
        <xdr:cNvPr id="5669" name="AutoShape 56"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38100</xdr:rowOff>
    </xdr:to>
    <xdr:sp macro="" textlink="">
      <xdr:nvSpPr>
        <xdr:cNvPr id="5670" name="AutoShape 59"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38100</xdr:rowOff>
    </xdr:to>
    <xdr:sp macro="" textlink="">
      <xdr:nvSpPr>
        <xdr:cNvPr id="5671" name="AutoShape 61"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38100</xdr:rowOff>
    </xdr:to>
    <xdr:sp macro="" textlink="">
      <xdr:nvSpPr>
        <xdr:cNvPr id="5672" name="AutoShape 52"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38100</xdr:rowOff>
    </xdr:to>
    <xdr:sp macro="" textlink="">
      <xdr:nvSpPr>
        <xdr:cNvPr id="5673" name="AutoShape 54"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38100</xdr:rowOff>
    </xdr:to>
    <xdr:sp macro="" textlink="">
      <xdr:nvSpPr>
        <xdr:cNvPr id="5674" name="AutoShape 56"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38100</xdr:rowOff>
    </xdr:to>
    <xdr:sp macro="" textlink="">
      <xdr:nvSpPr>
        <xdr:cNvPr id="5675" name="AutoShape 59"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38100</xdr:rowOff>
    </xdr:to>
    <xdr:sp macro="" textlink="">
      <xdr:nvSpPr>
        <xdr:cNvPr id="5676" name="AutoShape 61"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677" name="AutoShape 52"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678" name="AutoShape 54"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679" name="AutoShape 56"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680" name="AutoShape 59"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681" name="AutoShape 61"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682" name="AutoShape 52"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683" name="AutoShape 54"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684" name="AutoShape 56"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685" name="AutoShape 59"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686" name="AutoShape 61"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687" name="AutoShape 52"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688" name="AutoShape 54"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689" name="AutoShape 56"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690" name="AutoShape 59"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691" name="AutoShape 61"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692" name="AutoShape 52"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693" name="AutoShape 54"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694" name="AutoShape 56"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695" name="AutoShape 59"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696" name="AutoShape 61"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38100</xdr:rowOff>
    </xdr:to>
    <xdr:sp macro="" textlink="">
      <xdr:nvSpPr>
        <xdr:cNvPr id="5697" name="AutoShape 52"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38100</xdr:rowOff>
    </xdr:to>
    <xdr:sp macro="" textlink="">
      <xdr:nvSpPr>
        <xdr:cNvPr id="5698" name="AutoShape 54"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38100</xdr:rowOff>
    </xdr:to>
    <xdr:sp macro="" textlink="">
      <xdr:nvSpPr>
        <xdr:cNvPr id="5699" name="AutoShape 56"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38100</xdr:rowOff>
    </xdr:to>
    <xdr:sp macro="" textlink="">
      <xdr:nvSpPr>
        <xdr:cNvPr id="5700" name="AutoShape 59"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38100</xdr:rowOff>
    </xdr:to>
    <xdr:sp macro="" textlink="">
      <xdr:nvSpPr>
        <xdr:cNvPr id="5701" name="AutoShape 61"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38100</xdr:rowOff>
    </xdr:to>
    <xdr:sp macro="" textlink="">
      <xdr:nvSpPr>
        <xdr:cNvPr id="5702" name="AutoShape 52"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38100</xdr:rowOff>
    </xdr:to>
    <xdr:sp macro="" textlink="">
      <xdr:nvSpPr>
        <xdr:cNvPr id="5703" name="AutoShape 54"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38100</xdr:rowOff>
    </xdr:to>
    <xdr:sp macro="" textlink="">
      <xdr:nvSpPr>
        <xdr:cNvPr id="5704" name="AutoShape 56"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38100</xdr:rowOff>
    </xdr:to>
    <xdr:sp macro="" textlink="">
      <xdr:nvSpPr>
        <xdr:cNvPr id="5705" name="AutoShape 59"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38100</xdr:rowOff>
    </xdr:to>
    <xdr:sp macro="" textlink="">
      <xdr:nvSpPr>
        <xdr:cNvPr id="5706" name="AutoShape 61"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707" name="AutoShape 52"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708" name="AutoShape 54"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709" name="AutoShape 56"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710" name="AutoShape 59"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711" name="AutoShape 61"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712" name="AutoShape 52"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713" name="AutoShape 54"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714" name="AutoShape 56"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38100</xdr:rowOff>
    </xdr:to>
    <xdr:sp macro="" textlink="">
      <xdr:nvSpPr>
        <xdr:cNvPr id="5715" name="AutoShape 52"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38100</xdr:rowOff>
    </xdr:to>
    <xdr:sp macro="" textlink="">
      <xdr:nvSpPr>
        <xdr:cNvPr id="5716" name="AutoShape 54"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38100</xdr:rowOff>
    </xdr:to>
    <xdr:sp macro="" textlink="">
      <xdr:nvSpPr>
        <xdr:cNvPr id="5717" name="AutoShape 56"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38100</xdr:rowOff>
    </xdr:to>
    <xdr:sp macro="" textlink="">
      <xdr:nvSpPr>
        <xdr:cNvPr id="5718" name="AutoShape 59"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38100</xdr:rowOff>
    </xdr:to>
    <xdr:sp macro="" textlink="">
      <xdr:nvSpPr>
        <xdr:cNvPr id="5719" name="AutoShape 61"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38100</xdr:rowOff>
    </xdr:to>
    <xdr:sp macro="" textlink="">
      <xdr:nvSpPr>
        <xdr:cNvPr id="5720" name="AutoShape 52"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38100</xdr:rowOff>
    </xdr:to>
    <xdr:sp macro="" textlink="">
      <xdr:nvSpPr>
        <xdr:cNvPr id="5721" name="AutoShape 54"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38100</xdr:rowOff>
    </xdr:to>
    <xdr:sp macro="" textlink="">
      <xdr:nvSpPr>
        <xdr:cNvPr id="5722" name="AutoShape 56"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38100</xdr:rowOff>
    </xdr:to>
    <xdr:sp macro="" textlink="">
      <xdr:nvSpPr>
        <xdr:cNvPr id="5723" name="AutoShape 59"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38100</xdr:rowOff>
    </xdr:to>
    <xdr:sp macro="" textlink="">
      <xdr:nvSpPr>
        <xdr:cNvPr id="5724" name="AutoShape 61"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725" name="AutoShape 52"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726" name="AutoShape 54"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727" name="AutoShape 56"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728" name="AutoShape 59"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729" name="AutoShape 61"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730" name="AutoShape 52"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731" name="AutoShape 54"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732" name="AutoShape 56"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733" name="AutoShape 59"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734" name="AutoShape 61"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735" name="AutoShape 52"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736" name="AutoShape 54"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737" name="AutoShape 56"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738" name="AutoShape 59"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739" name="AutoShape 61"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740" name="AutoShape 52"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741" name="AutoShape 54"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742" name="AutoShape 56"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743" name="AutoShape 59"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744" name="AutoShape 61"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38100</xdr:rowOff>
    </xdr:to>
    <xdr:sp macro="" textlink="">
      <xdr:nvSpPr>
        <xdr:cNvPr id="5745" name="AutoShape 52"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38100</xdr:rowOff>
    </xdr:to>
    <xdr:sp macro="" textlink="">
      <xdr:nvSpPr>
        <xdr:cNvPr id="5746" name="AutoShape 54"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38100</xdr:rowOff>
    </xdr:to>
    <xdr:sp macro="" textlink="">
      <xdr:nvSpPr>
        <xdr:cNvPr id="5747" name="AutoShape 56"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38100</xdr:rowOff>
    </xdr:to>
    <xdr:sp macro="" textlink="">
      <xdr:nvSpPr>
        <xdr:cNvPr id="5748" name="AutoShape 59"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38100</xdr:rowOff>
    </xdr:to>
    <xdr:sp macro="" textlink="">
      <xdr:nvSpPr>
        <xdr:cNvPr id="5749" name="AutoShape 61"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38100</xdr:rowOff>
    </xdr:to>
    <xdr:sp macro="" textlink="">
      <xdr:nvSpPr>
        <xdr:cNvPr id="5750" name="AutoShape 52"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38100</xdr:rowOff>
    </xdr:to>
    <xdr:sp macro="" textlink="">
      <xdr:nvSpPr>
        <xdr:cNvPr id="5751" name="AutoShape 54"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38100</xdr:rowOff>
    </xdr:to>
    <xdr:sp macro="" textlink="">
      <xdr:nvSpPr>
        <xdr:cNvPr id="5752" name="AutoShape 56"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38100</xdr:rowOff>
    </xdr:to>
    <xdr:sp macro="" textlink="">
      <xdr:nvSpPr>
        <xdr:cNvPr id="5753" name="AutoShape 59"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38100</xdr:rowOff>
    </xdr:to>
    <xdr:sp macro="" textlink="">
      <xdr:nvSpPr>
        <xdr:cNvPr id="5754" name="AutoShape 61" descr="times"/>
        <xdr:cNvSpPr>
          <a:spLocks noChangeAspect="1" noChangeArrowheads="1"/>
        </xdr:cNvSpPr>
      </xdr:nvSpPr>
      <xdr:spPr bwMode="auto">
        <a:xfrm>
          <a:off x="4124325" y="681875700"/>
          <a:ext cx="295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755" name="AutoShape 52"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756" name="AutoShape 54"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757" name="AutoShape 56"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758" name="AutoShape 59"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759" name="AutoShape 61"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760" name="AutoShape 52"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761" name="AutoShape 54"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1483</xdr:row>
      <xdr:rowOff>0</xdr:rowOff>
    </xdr:from>
    <xdr:to>
      <xdr:col>4</xdr:col>
      <xdr:colOff>295275</xdr:colOff>
      <xdr:row>1483</xdr:row>
      <xdr:rowOff>66675</xdr:rowOff>
    </xdr:to>
    <xdr:sp macro="" textlink="">
      <xdr:nvSpPr>
        <xdr:cNvPr id="5762" name="AutoShape 56" descr="times"/>
        <xdr:cNvSpPr>
          <a:spLocks noChangeAspect="1" noChangeArrowheads="1"/>
        </xdr:cNvSpPr>
      </xdr:nvSpPr>
      <xdr:spPr bwMode="auto">
        <a:xfrm>
          <a:off x="4124325" y="681875700"/>
          <a:ext cx="295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304801</xdr:colOff>
      <xdr:row>2</xdr:row>
      <xdr:rowOff>282575</xdr:rowOff>
    </xdr:from>
    <xdr:to>
      <xdr:col>4</xdr:col>
      <xdr:colOff>585</xdr:colOff>
      <xdr:row>2</xdr:row>
      <xdr:rowOff>284163</xdr:rowOff>
    </xdr:to>
    <xdr:cxnSp macro="">
      <xdr:nvCxnSpPr>
        <xdr:cNvPr id="5763" name="Straight Connector 5762">
          <a:extLst/>
        </xdr:cNvPr>
        <xdr:cNvCxnSpPr/>
      </xdr:nvCxnSpPr>
      <xdr:spPr>
        <a:xfrm>
          <a:off x="2181226" y="1111250"/>
          <a:ext cx="1943099"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84"/>
  <sheetViews>
    <sheetView tabSelected="1" topLeftCell="A49" workbookViewId="0">
      <selection activeCell="P30" sqref="P30"/>
    </sheetView>
  </sheetViews>
  <sheetFormatPr defaultRowHeight="18.75" x14ac:dyDescent="0.3"/>
  <sheetData>
    <row r="1" spans="1:14" x14ac:dyDescent="0.3">
      <c r="A1" s="1" t="s">
        <v>0</v>
      </c>
      <c r="B1" s="1"/>
      <c r="C1" s="2"/>
      <c r="D1" s="3"/>
      <c r="E1" s="4"/>
      <c r="F1" s="4"/>
      <c r="G1" s="4" t="s">
        <v>1</v>
      </c>
      <c r="H1" s="3"/>
      <c r="I1" s="4"/>
      <c r="J1" s="4"/>
      <c r="K1" s="4"/>
      <c r="L1" s="4"/>
      <c r="M1" s="5"/>
      <c r="N1" s="4" t="s">
        <v>1</v>
      </c>
    </row>
    <row r="2" spans="1:14" x14ac:dyDescent="0.3">
      <c r="A2" s="6" t="s">
        <v>2</v>
      </c>
      <c r="B2" s="6"/>
      <c r="C2" s="6"/>
      <c r="D2" s="6"/>
      <c r="E2" s="6"/>
      <c r="F2" s="6"/>
      <c r="G2" s="6"/>
      <c r="H2" s="6"/>
      <c r="I2" s="6"/>
      <c r="J2" s="6"/>
      <c r="K2" s="6"/>
      <c r="L2" s="6"/>
      <c r="M2" s="6"/>
      <c r="N2" s="6"/>
    </row>
    <row r="3" spans="1:14" x14ac:dyDescent="0.3">
      <c r="A3" s="7" t="s">
        <v>3</v>
      </c>
      <c r="B3" s="7"/>
      <c r="C3" s="7"/>
      <c r="D3" s="7"/>
      <c r="E3" s="7"/>
      <c r="F3" s="7"/>
      <c r="G3" s="7"/>
      <c r="H3" s="7"/>
      <c r="I3" s="7"/>
      <c r="J3" s="7"/>
      <c r="K3" s="7"/>
      <c r="L3" s="7"/>
      <c r="M3" s="7"/>
      <c r="N3" s="7"/>
    </row>
    <row r="4" spans="1:14" ht="33" x14ac:dyDescent="0.3">
      <c r="A4" s="8"/>
      <c r="B4" s="8"/>
      <c r="C4" s="9"/>
      <c r="D4" s="10"/>
      <c r="E4" s="11"/>
      <c r="F4" s="11"/>
      <c r="G4" s="12" t="s">
        <v>4</v>
      </c>
      <c r="H4" s="13"/>
      <c r="I4" s="12"/>
      <c r="J4" s="12"/>
      <c r="K4" s="12"/>
      <c r="L4" s="11"/>
      <c r="M4" s="14"/>
      <c r="N4" s="12" t="s">
        <v>4</v>
      </c>
    </row>
    <row r="5" spans="1:14" ht="181.5" x14ac:dyDescent="0.3">
      <c r="A5" s="15" t="s">
        <v>5</v>
      </c>
      <c r="B5" s="16" t="s">
        <v>6</v>
      </c>
      <c r="C5" s="15" t="s">
        <v>7</v>
      </c>
      <c r="D5" s="17" t="s">
        <v>8</v>
      </c>
      <c r="E5" s="15" t="s">
        <v>9</v>
      </c>
      <c r="F5" s="15" t="s">
        <v>10</v>
      </c>
      <c r="G5" s="15" t="s">
        <v>11</v>
      </c>
      <c r="H5" s="18" t="s">
        <v>12</v>
      </c>
      <c r="I5" s="18" t="s">
        <v>13</v>
      </c>
      <c r="J5" s="18" t="s">
        <v>14</v>
      </c>
      <c r="K5" s="18" t="s">
        <v>15</v>
      </c>
      <c r="L5" s="18" t="s">
        <v>16</v>
      </c>
      <c r="M5" s="19" t="s">
        <v>17</v>
      </c>
      <c r="N5" s="19" t="s">
        <v>11</v>
      </c>
    </row>
    <row r="6" spans="1:14" x14ac:dyDescent="0.3">
      <c r="A6" s="20">
        <v>1</v>
      </c>
      <c r="B6" s="21" t="s">
        <v>18</v>
      </c>
      <c r="C6" s="22">
        <v>3</v>
      </c>
      <c r="D6" s="23">
        <v>4</v>
      </c>
      <c r="E6" s="24">
        <v>3</v>
      </c>
      <c r="F6" s="24">
        <v>4</v>
      </c>
      <c r="G6" s="25">
        <v>5</v>
      </c>
      <c r="H6" s="25">
        <v>5</v>
      </c>
      <c r="I6" s="25">
        <v>6</v>
      </c>
      <c r="J6" s="25">
        <v>7</v>
      </c>
      <c r="K6" s="25" t="s">
        <v>19</v>
      </c>
      <c r="L6" s="24">
        <v>5</v>
      </c>
      <c r="M6" s="20">
        <v>5</v>
      </c>
      <c r="N6" s="25">
        <v>6</v>
      </c>
    </row>
    <row r="7" spans="1:14" ht="78.75" x14ac:dyDescent="0.3">
      <c r="A7" s="26" t="s">
        <v>20</v>
      </c>
      <c r="B7" s="27" t="s">
        <v>20</v>
      </c>
      <c r="C7" s="28"/>
      <c r="D7" s="29" t="s">
        <v>21</v>
      </c>
      <c r="E7" s="30"/>
      <c r="F7" s="31"/>
      <c r="G7" s="32"/>
      <c r="H7" s="33"/>
      <c r="I7" s="32"/>
      <c r="J7" s="32"/>
      <c r="K7" s="32"/>
      <c r="L7" s="31"/>
      <c r="M7" s="34"/>
      <c r="N7" s="32"/>
    </row>
    <row r="8" spans="1:14" x14ac:dyDescent="0.3">
      <c r="A8" s="35" t="s">
        <v>22</v>
      </c>
      <c r="B8" s="36" t="s">
        <v>22</v>
      </c>
      <c r="C8" s="37"/>
      <c r="D8" s="38" t="s">
        <v>23</v>
      </c>
      <c r="E8" s="39"/>
      <c r="F8" s="40"/>
      <c r="G8" s="41"/>
      <c r="H8" s="42"/>
      <c r="I8" s="41"/>
      <c r="J8" s="41"/>
      <c r="K8" s="41"/>
      <c r="L8" s="40"/>
      <c r="M8" s="41"/>
      <c r="N8" s="41"/>
    </row>
    <row r="9" spans="1:14" x14ac:dyDescent="0.3">
      <c r="A9" s="43">
        <v>1</v>
      </c>
      <c r="B9" s="44" t="s">
        <v>24</v>
      </c>
      <c r="C9" s="45" t="s">
        <v>25</v>
      </c>
      <c r="D9" s="41" t="s">
        <v>23</v>
      </c>
      <c r="E9" s="46">
        <v>30000</v>
      </c>
      <c r="F9" s="39">
        <v>49000</v>
      </c>
      <c r="G9" s="41"/>
      <c r="H9" s="42">
        <f t="shared" ref="H9:H17" si="0">L9-I9</f>
        <v>18001</v>
      </c>
      <c r="I9" s="47">
        <v>19999</v>
      </c>
      <c r="J9" s="47">
        <f>+I9/1150*1490</f>
        <v>25911.747826086958</v>
      </c>
      <c r="K9" s="47">
        <f t="shared" ref="K9:K17" si="1">+H9+J9</f>
        <v>43912.747826086954</v>
      </c>
      <c r="L9" s="39">
        <v>38000</v>
      </c>
      <c r="M9" s="46">
        <f>IF(K9&gt;=100000, ROUNDDOWN((K9),-3),ROUNDDOWN((K9),-2))</f>
        <v>43900</v>
      </c>
      <c r="N9" s="41"/>
    </row>
    <row r="10" spans="1:14" ht="47.25" x14ac:dyDescent="0.3">
      <c r="A10" s="43">
        <v>2</v>
      </c>
      <c r="B10" s="44" t="s">
        <v>18</v>
      </c>
      <c r="C10" s="45" t="s">
        <v>26</v>
      </c>
      <c r="D10" s="48" t="s">
        <v>27</v>
      </c>
      <c r="E10" s="46">
        <v>51500</v>
      </c>
      <c r="F10" s="39">
        <v>70600</v>
      </c>
      <c r="G10" s="41"/>
      <c r="H10" s="42">
        <f t="shared" si="0"/>
        <v>51500</v>
      </c>
      <c r="I10" s="47">
        <f t="shared" ref="I10:I17" si="2">F10-E10</f>
        <v>19100</v>
      </c>
      <c r="J10" s="47">
        <f t="shared" ref="J10:J73" si="3">+I10/1150*1490</f>
        <v>24746.956521739132</v>
      </c>
      <c r="K10" s="47">
        <f t="shared" si="1"/>
        <v>76246.956521739135</v>
      </c>
      <c r="L10" s="39">
        <v>70600</v>
      </c>
      <c r="M10" s="46">
        <f t="shared" ref="M10:M73" si="4">IF(K10&gt;=100000, ROUNDDOWN((K10),-3),ROUNDDOWN((K10),-2))</f>
        <v>76200</v>
      </c>
      <c r="N10" s="41"/>
    </row>
    <row r="11" spans="1:14" ht="63" x14ac:dyDescent="0.3">
      <c r="A11" s="43">
        <v>3</v>
      </c>
      <c r="B11" s="44" t="s">
        <v>28</v>
      </c>
      <c r="C11" s="45" t="s">
        <v>29</v>
      </c>
      <c r="D11" s="41" t="s">
        <v>30</v>
      </c>
      <c r="E11" s="46">
        <v>157000</v>
      </c>
      <c r="F11" s="39">
        <v>176000</v>
      </c>
      <c r="G11" s="41"/>
      <c r="H11" s="42">
        <f t="shared" si="0"/>
        <v>157000</v>
      </c>
      <c r="I11" s="47">
        <f t="shared" si="2"/>
        <v>19000</v>
      </c>
      <c r="J11" s="47">
        <f t="shared" si="3"/>
        <v>24617.391304347824</v>
      </c>
      <c r="K11" s="47">
        <f t="shared" si="1"/>
        <v>181617.39130434784</v>
      </c>
      <c r="L11" s="39">
        <v>176000</v>
      </c>
      <c r="M11" s="46">
        <f t="shared" si="4"/>
        <v>181000</v>
      </c>
      <c r="N11" s="41"/>
    </row>
    <row r="12" spans="1:14" ht="78.75" x14ac:dyDescent="0.3">
      <c r="A12" s="43">
        <v>4</v>
      </c>
      <c r="B12" s="44" t="s">
        <v>31</v>
      </c>
      <c r="C12" s="45" t="s">
        <v>32</v>
      </c>
      <c r="D12" s="48" t="s">
        <v>33</v>
      </c>
      <c r="E12" s="46">
        <v>171000</v>
      </c>
      <c r="F12" s="39">
        <v>211000</v>
      </c>
      <c r="G12" s="41"/>
      <c r="H12" s="42">
        <f t="shared" si="0"/>
        <v>171000</v>
      </c>
      <c r="I12" s="47">
        <f t="shared" si="2"/>
        <v>40000</v>
      </c>
      <c r="J12" s="47">
        <f t="shared" si="3"/>
        <v>51826.086956521736</v>
      </c>
      <c r="K12" s="47">
        <f t="shared" si="1"/>
        <v>222826.08695652173</v>
      </c>
      <c r="L12" s="39">
        <v>211000</v>
      </c>
      <c r="M12" s="46">
        <f t="shared" si="4"/>
        <v>222000</v>
      </c>
      <c r="N12" s="41"/>
    </row>
    <row r="13" spans="1:14" ht="63" x14ac:dyDescent="0.3">
      <c r="A13" s="43">
        <v>5</v>
      </c>
      <c r="B13" s="44" t="s">
        <v>34</v>
      </c>
      <c r="C13" s="45" t="s">
        <v>35</v>
      </c>
      <c r="D13" s="48" t="s">
        <v>36</v>
      </c>
      <c r="E13" s="46">
        <v>207000</v>
      </c>
      <c r="F13" s="39">
        <v>246000</v>
      </c>
      <c r="G13" s="41"/>
      <c r="H13" s="42">
        <f t="shared" si="0"/>
        <v>207000</v>
      </c>
      <c r="I13" s="47">
        <f t="shared" si="2"/>
        <v>39000</v>
      </c>
      <c r="J13" s="47">
        <f t="shared" si="3"/>
        <v>50530.434782608696</v>
      </c>
      <c r="K13" s="47">
        <f t="shared" si="1"/>
        <v>257530.4347826087</v>
      </c>
      <c r="L13" s="39">
        <v>246000</v>
      </c>
      <c r="M13" s="46">
        <f t="shared" si="4"/>
        <v>257000</v>
      </c>
      <c r="N13" s="41"/>
    </row>
    <row r="14" spans="1:14" ht="47.25" x14ac:dyDescent="0.3">
      <c r="A14" s="43">
        <v>6</v>
      </c>
      <c r="B14" s="44" t="s">
        <v>37</v>
      </c>
      <c r="C14" s="45" t="s">
        <v>38</v>
      </c>
      <c r="D14" s="48" t="s">
        <v>39</v>
      </c>
      <c r="E14" s="46">
        <v>537000</v>
      </c>
      <c r="F14" s="39">
        <v>576000</v>
      </c>
      <c r="G14" s="41"/>
      <c r="H14" s="42">
        <f t="shared" si="0"/>
        <v>537000</v>
      </c>
      <c r="I14" s="47">
        <f t="shared" si="2"/>
        <v>39000</v>
      </c>
      <c r="J14" s="47">
        <f t="shared" si="3"/>
        <v>50530.434782608696</v>
      </c>
      <c r="K14" s="47">
        <f t="shared" si="1"/>
        <v>587530.43478260865</v>
      </c>
      <c r="L14" s="39">
        <v>576000</v>
      </c>
      <c r="M14" s="46">
        <f t="shared" si="4"/>
        <v>587000</v>
      </c>
      <c r="N14" s="41"/>
    </row>
    <row r="15" spans="1:14" ht="141.75" x14ac:dyDescent="0.3">
      <c r="A15" s="43">
        <v>7</v>
      </c>
      <c r="B15" s="44" t="s">
        <v>40</v>
      </c>
      <c r="C15" s="45" t="s">
        <v>41</v>
      </c>
      <c r="D15" s="48" t="s">
        <v>42</v>
      </c>
      <c r="E15" s="46">
        <v>407000</v>
      </c>
      <c r="F15" s="39">
        <v>446000</v>
      </c>
      <c r="G15" s="41"/>
      <c r="H15" s="42">
        <f t="shared" si="0"/>
        <v>407000</v>
      </c>
      <c r="I15" s="47">
        <f t="shared" si="2"/>
        <v>39000</v>
      </c>
      <c r="J15" s="47">
        <f t="shared" si="3"/>
        <v>50530.434782608696</v>
      </c>
      <c r="K15" s="47">
        <f t="shared" si="1"/>
        <v>457530.4347826087</v>
      </c>
      <c r="L15" s="39">
        <v>446000</v>
      </c>
      <c r="M15" s="46">
        <f t="shared" si="4"/>
        <v>457000</v>
      </c>
      <c r="N15" s="41" t="s">
        <v>43</v>
      </c>
    </row>
    <row r="16" spans="1:14" ht="94.5" x14ac:dyDescent="0.3">
      <c r="A16" s="43">
        <v>8</v>
      </c>
      <c r="B16" s="44" t="s">
        <v>44</v>
      </c>
      <c r="C16" s="45" t="s">
        <v>45</v>
      </c>
      <c r="D16" s="48" t="s">
        <v>46</v>
      </c>
      <c r="E16" s="46">
        <v>755000</v>
      </c>
      <c r="F16" s="39">
        <v>794000</v>
      </c>
      <c r="G16" s="41"/>
      <c r="H16" s="42">
        <f t="shared" si="0"/>
        <v>755000</v>
      </c>
      <c r="I16" s="47">
        <f t="shared" si="2"/>
        <v>39000</v>
      </c>
      <c r="J16" s="47">
        <f t="shared" si="3"/>
        <v>50530.434782608696</v>
      </c>
      <c r="K16" s="47">
        <f t="shared" si="1"/>
        <v>805530.43478260865</v>
      </c>
      <c r="L16" s="39">
        <v>794000</v>
      </c>
      <c r="M16" s="46">
        <f t="shared" si="4"/>
        <v>805000</v>
      </c>
      <c r="N16" s="41"/>
    </row>
    <row r="17" spans="1:14" ht="189" x14ac:dyDescent="0.3">
      <c r="A17" s="43">
        <v>9</v>
      </c>
      <c r="B17" s="44" t="s">
        <v>47</v>
      </c>
      <c r="C17" s="45" t="s">
        <v>48</v>
      </c>
      <c r="D17" s="48" t="s">
        <v>49</v>
      </c>
      <c r="E17" s="46">
        <v>1875000</v>
      </c>
      <c r="F17" s="39">
        <v>1970000</v>
      </c>
      <c r="G17" s="41" t="s">
        <v>50</v>
      </c>
      <c r="H17" s="42">
        <f t="shared" si="0"/>
        <v>1875000</v>
      </c>
      <c r="I17" s="47">
        <f t="shared" si="2"/>
        <v>95000</v>
      </c>
      <c r="J17" s="47">
        <f t="shared" si="3"/>
        <v>123086.95652173912</v>
      </c>
      <c r="K17" s="47">
        <f t="shared" si="1"/>
        <v>1998086.956521739</v>
      </c>
      <c r="L17" s="39">
        <v>1970000</v>
      </c>
      <c r="M17" s="46">
        <f t="shared" si="4"/>
        <v>1998000</v>
      </c>
      <c r="N17" s="41" t="s">
        <v>50</v>
      </c>
    </row>
    <row r="18" spans="1:14" ht="47.25" x14ac:dyDescent="0.3">
      <c r="A18" s="35" t="s">
        <v>51</v>
      </c>
      <c r="B18" s="36" t="s">
        <v>51</v>
      </c>
      <c r="C18" s="45"/>
      <c r="D18" s="38" t="s">
        <v>52</v>
      </c>
      <c r="E18" s="46"/>
      <c r="F18" s="39"/>
      <c r="G18" s="41"/>
      <c r="H18" s="42"/>
      <c r="I18" s="42"/>
      <c r="J18" s="47">
        <f t="shared" si="3"/>
        <v>0</v>
      </c>
      <c r="K18" s="42"/>
      <c r="L18" s="39"/>
      <c r="M18" s="46"/>
      <c r="N18" s="41"/>
    </row>
    <row r="19" spans="1:14" ht="78.75" x14ac:dyDescent="0.3">
      <c r="A19" s="43">
        <v>10</v>
      </c>
      <c r="B19" s="44" t="s">
        <v>53</v>
      </c>
      <c r="C19" s="45"/>
      <c r="D19" s="48" t="s">
        <v>54</v>
      </c>
      <c r="E19" s="46">
        <v>36000</v>
      </c>
      <c r="F19" s="39">
        <v>47000</v>
      </c>
      <c r="G19" s="41"/>
      <c r="H19" s="42">
        <f t="shared" ref="H19:H37" si="5">L19-I19</f>
        <v>36000</v>
      </c>
      <c r="I19" s="47">
        <f>F19-E19</f>
        <v>11000</v>
      </c>
      <c r="J19" s="47">
        <f t="shared" si="3"/>
        <v>14252.173913043478</v>
      </c>
      <c r="K19" s="47">
        <f t="shared" ref="K19:K37" si="6">+H19+J19</f>
        <v>50252.17391304348</v>
      </c>
      <c r="L19" s="39">
        <v>47000</v>
      </c>
      <c r="M19" s="46">
        <f t="shared" si="4"/>
        <v>50200</v>
      </c>
      <c r="N19" s="41" t="s">
        <v>55</v>
      </c>
    </row>
    <row r="20" spans="1:14" ht="78.75" x14ac:dyDescent="0.3">
      <c r="A20" s="43">
        <f>A19+1</f>
        <v>11</v>
      </c>
      <c r="B20" s="44" t="s">
        <v>56</v>
      </c>
      <c r="C20" s="45"/>
      <c r="D20" s="48" t="s">
        <v>57</v>
      </c>
      <c r="E20" s="46">
        <v>42000</v>
      </c>
      <c r="F20" s="39">
        <v>53000</v>
      </c>
      <c r="G20" s="41"/>
      <c r="H20" s="42">
        <f t="shared" si="5"/>
        <v>42000</v>
      </c>
      <c r="I20" s="47">
        <f>F20-E20</f>
        <v>11000</v>
      </c>
      <c r="J20" s="47">
        <f t="shared" si="3"/>
        <v>14252.173913043478</v>
      </c>
      <c r="K20" s="47">
        <f t="shared" si="6"/>
        <v>56252.17391304348</v>
      </c>
      <c r="L20" s="39">
        <v>53000</v>
      </c>
      <c r="M20" s="46">
        <f t="shared" si="4"/>
        <v>56200</v>
      </c>
      <c r="N20" s="41" t="s">
        <v>55</v>
      </c>
    </row>
    <row r="21" spans="1:14" ht="78.75" x14ac:dyDescent="0.3">
      <c r="A21" s="43">
        <f t="shared" ref="A21:A37" si="7">A20+1</f>
        <v>12</v>
      </c>
      <c r="B21" s="44" t="s">
        <v>58</v>
      </c>
      <c r="C21" s="45"/>
      <c r="D21" s="48" t="s">
        <v>59</v>
      </c>
      <c r="E21" s="46">
        <v>42000</v>
      </c>
      <c r="F21" s="39">
        <v>53000</v>
      </c>
      <c r="G21" s="41"/>
      <c r="H21" s="42">
        <f t="shared" si="5"/>
        <v>42000</v>
      </c>
      <c r="I21" s="47">
        <f>F21-E21</f>
        <v>11000</v>
      </c>
      <c r="J21" s="47">
        <f t="shared" si="3"/>
        <v>14252.173913043478</v>
      </c>
      <c r="K21" s="47">
        <f t="shared" si="6"/>
        <v>56252.17391304348</v>
      </c>
      <c r="L21" s="39">
        <v>53000</v>
      </c>
      <c r="M21" s="46">
        <f t="shared" si="4"/>
        <v>56200</v>
      </c>
      <c r="N21" s="41" t="s">
        <v>55</v>
      </c>
    </row>
    <row r="22" spans="1:14" ht="78.75" x14ac:dyDescent="0.3">
      <c r="A22" s="43">
        <f t="shared" si="7"/>
        <v>13</v>
      </c>
      <c r="B22" s="44" t="s">
        <v>60</v>
      </c>
      <c r="C22" s="45"/>
      <c r="D22" s="48" t="s">
        <v>61</v>
      </c>
      <c r="E22" s="46">
        <v>55000</v>
      </c>
      <c r="F22" s="39">
        <v>66000</v>
      </c>
      <c r="G22" s="41"/>
      <c r="H22" s="42">
        <f t="shared" si="5"/>
        <v>55000</v>
      </c>
      <c r="I22" s="47">
        <f>F22-E22</f>
        <v>11000</v>
      </c>
      <c r="J22" s="47">
        <f t="shared" si="3"/>
        <v>14252.173913043478</v>
      </c>
      <c r="K22" s="47">
        <f t="shared" si="6"/>
        <v>69252.173913043473</v>
      </c>
      <c r="L22" s="39">
        <v>66000</v>
      </c>
      <c r="M22" s="46">
        <f>IF(K22&gt;=100000, ROUNDDOWN((K22),-3),ROUNDDOWN((K22),-2))</f>
        <v>69200</v>
      </c>
      <c r="N22" s="41" t="s">
        <v>55</v>
      </c>
    </row>
    <row r="23" spans="1:14" ht="63" x14ac:dyDescent="0.3">
      <c r="A23" s="43">
        <f t="shared" si="7"/>
        <v>14</v>
      </c>
      <c r="B23" s="43"/>
      <c r="C23" s="45"/>
      <c r="D23" s="49" t="s">
        <v>62</v>
      </c>
      <c r="E23" s="46"/>
      <c r="F23" s="39"/>
      <c r="G23" s="41"/>
      <c r="H23" s="50">
        <f t="shared" si="5"/>
        <v>8000</v>
      </c>
      <c r="I23" s="51">
        <v>4000</v>
      </c>
      <c r="J23" s="47">
        <f t="shared" si="3"/>
        <v>5182.608695652174</v>
      </c>
      <c r="K23" s="47">
        <f t="shared" si="6"/>
        <v>13182.608695652174</v>
      </c>
      <c r="L23" s="52">
        <v>12000</v>
      </c>
      <c r="M23" s="46">
        <f t="shared" si="4"/>
        <v>13100</v>
      </c>
      <c r="N23" s="41"/>
    </row>
    <row r="24" spans="1:14" ht="126" x14ac:dyDescent="0.3">
      <c r="A24" s="43">
        <f t="shared" si="7"/>
        <v>15</v>
      </c>
      <c r="B24" s="44" t="s">
        <v>63</v>
      </c>
      <c r="C24" s="45" t="s">
        <v>64</v>
      </c>
      <c r="D24" s="48" t="s">
        <v>65</v>
      </c>
      <c r="E24" s="46">
        <v>50000</v>
      </c>
      <c r="F24" s="39">
        <v>61000</v>
      </c>
      <c r="G24" s="48"/>
      <c r="H24" s="42">
        <f t="shared" si="5"/>
        <v>50000</v>
      </c>
      <c r="I24" s="47">
        <f t="shared" ref="I24:I37" si="8">F24-E24</f>
        <v>11000</v>
      </c>
      <c r="J24" s="47">
        <f t="shared" si="3"/>
        <v>14252.173913043478</v>
      </c>
      <c r="K24" s="47">
        <f t="shared" si="6"/>
        <v>64252.17391304348</v>
      </c>
      <c r="L24" s="39">
        <v>61000</v>
      </c>
      <c r="M24" s="46">
        <f t="shared" si="4"/>
        <v>64200</v>
      </c>
      <c r="N24" s="48"/>
    </row>
    <row r="25" spans="1:14" ht="47.25" x14ac:dyDescent="0.3">
      <c r="A25" s="43">
        <f t="shared" si="7"/>
        <v>16</v>
      </c>
      <c r="B25" s="44" t="s">
        <v>66</v>
      </c>
      <c r="C25" s="45" t="s">
        <v>67</v>
      </c>
      <c r="D25" s="48" t="s">
        <v>68</v>
      </c>
      <c r="E25" s="46">
        <v>200000</v>
      </c>
      <c r="F25" s="39">
        <v>211000</v>
      </c>
      <c r="G25" s="48"/>
      <c r="H25" s="42">
        <f t="shared" si="5"/>
        <v>200000</v>
      </c>
      <c r="I25" s="47">
        <f t="shared" si="8"/>
        <v>11000</v>
      </c>
      <c r="J25" s="47">
        <f t="shared" si="3"/>
        <v>14252.173913043478</v>
      </c>
      <c r="K25" s="47">
        <f t="shared" si="6"/>
        <v>214252.17391304349</v>
      </c>
      <c r="L25" s="39">
        <v>211000</v>
      </c>
      <c r="M25" s="46">
        <f t="shared" si="4"/>
        <v>214000</v>
      </c>
      <c r="N25" s="48"/>
    </row>
    <row r="26" spans="1:14" ht="63" x14ac:dyDescent="0.3">
      <c r="A26" s="43">
        <f t="shared" si="7"/>
        <v>17</v>
      </c>
      <c r="B26" s="44" t="s">
        <v>69</v>
      </c>
      <c r="C26" s="45" t="s">
        <v>70</v>
      </c>
      <c r="D26" s="48" t="s">
        <v>71</v>
      </c>
      <c r="E26" s="46">
        <v>87000</v>
      </c>
      <c r="F26" s="39">
        <v>98000</v>
      </c>
      <c r="G26" s="41"/>
      <c r="H26" s="42">
        <f t="shared" si="5"/>
        <v>87000</v>
      </c>
      <c r="I26" s="47">
        <f t="shared" si="8"/>
        <v>11000</v>
      </c>
      <c r="J26" s="47">
        <f t="shared" si="3"/>
        <v>14252.173913043478</v>
      </c>
      <c r="K26" s="47">
        <f t="shared" si="6"/>
        <v>101252.17391304347</v>
      </c>
      <c r="L26" s="39">
        <v>98000</v>
      </c>
      <c r="M26" s="46">
        <f t="shared" si="4"/>
        <v>101000</v>
      </c>
      <c r="N26" s="41"/>
    </row>
    <row r="27" spans="1:14" ht="78.75" x14ac:dyDescent="0.3">
      <c r="A27" s="43">
        <f t="shared" si="7"/>
        <v>18</v>
      </c>
      <c r="B27" s="44" t="s">
        <v>72</v>
      </c>
      <c r="C27" s="45" t="s">
        <v>73</v>
      </c>
      <c r="D27" s="48" t="s">
        <v>74</v>
      </c>
      <c r="E27" s="46">
        <v>102000</v>
      </c>
      <c r="F27" s="39">
        <v>113000</v>
      </c>
      <c r="G27" s="41"/>
      <c r="H27" s="42">
        <f t="shared" si="5"/>
        <v>102000</v>
      </c>
      <c r="I27" s="47">
        <f t="shared" si="8"/>
        <v>11000</v>
      </c>
      <c r="J27" s="47">
        <f t="shared" si="3"/>
        <v>14252.173913043478</v>
      </c>
      <c r="K27" s="47">
        <f t="shared" si="6"/>
        <v>116252.17391304347</v>
      </c>
      <c r="L27" s="39">
        <v>113000</v>
      </c>
      <c r="M27" s="46">
        <f t="shared" si="4"/>
        <v>116000</v>
      </c>
      <c r="N27" s="41"/>
    </row>
    <row r="28" spans="1:14" ht="78.75" x14ac:dyDescent="0.3">
      <c r="A28" s="43">
        <f t="shared" si="7"/>
        <v>19</v>
      </c>
      <c r="B28" s="44" t="s">
        <v>75</v>
      </c>
      <c r="C28" s="45" t="s">
        <v>76</v>
      </c>
      <c r="D28" s="41" t="s">
        <v>77</v>
      </c>
      <c r="E28" s="46">
        <v>142000</v>
      </c>
      <c r="F28" s="39">
        <v>153000</v>
      </c>
      <c r="G28" s="41"/>
      <c r="H28" s="42">
        <f t="shared" si="5"/>
        <v>142000</v>
      </c>
      <c r="I28" s="47">
        <f t="shared" si="8"/>
        <v>11000</v>
      </c>
      <c r="J28" s="47">
        <f t="shared" si="3"/>
        <v>14252.173913043478</v>
      </c>
      <c r="K28" s="47">
        <f t="shared" si="6"/>
        <v>156252.17391304349</v>
      </c>
      <c r="L28" s="39">
        <v>153000</v>
      </c>
      <c r="M28" s="46">
        <f t="shared" si="4"/>
        <v>156000</v>
      </c>
      <c r="N28" s="41"/>
    </row>
    <row r="29" spans="1:14" ht="47.25" x14ac:dyDescent="0.3">
      <c r="A29" s="43">
        <f>A28+1</f>
        <v>20</v>
      </c>
      <c r="B29" s="44" t="s">
        <v>78</v>
      </c>
      <c r="C29" s="45" t="s">
        <v>79</v>
      </c>
      <c r="D29" s="48" t="s">
        <v>80</v>
      </c>
      <c r="E29" s="46">
        <v>171000</v>
      </c>
      <c r="F29" s="39">
        <v>225000</v>
      </c>
      <c r="G29" s="41" t="s">
        <v>81</v>
      </c>
      <c r="H29" s="42">
        <f t="shared" si="5"/>
        <v>171000</v>
      </c>
      <c r="I29" s="47">
        <f t="shared" si="8"/>
        <v>54000</v>
      </c>
      <c r="J29" s="47">
        <f t="shared" si="3"/>
        <v>69965.217391304352</v>
      </c>
      <c r="K29" s="47">
        <f t="shared" si="6"/>
        <v>240965.21739130435</v>
      </c>
      <c r="L29" s="39">
        <v>225000</v>
      </c>
      <c r="M29" s="46">
        <f t="shared" si="4"/>
        <v>240000</v>
      </c>
      <c r="N29" s="41" t="s">
        <v>81</v>
      </c>
    </row>
    <row r="30" spans="1:14" ht="78.75" x14ac:dyDescent="0.3">
      <c r="A30" s="43">
        <f t="shared" si="7"/>
        <v>21</v>
      </c>
      <c r="B30" s="44" t="s">
        <v>82</v>
      </c>
      <c r="C30" s="45" t="s">
        <v>83</v>
      </c>
      <c r="D30" s="48" t="s">
        <v>84</v>
      </c>
      <c r="E30" s="46">
        <v>470000</v>
      </c>
      <c r="F30" s="39">
        <v>524000</v>
      </c>
      <c r="G30" s="41"/>
      <c r="H30" s="42">
        <f t="shared" si="5"/>
        <v>470000</v>
      </c>
      <c r="I30" s="47">
        <f t="shared" si="8"/>
        <v>54000</v>
      </c>
      <c r="J30" s="47">
        <f t="shared" si="3"/>
        <v>69965.217391304352</v>
      </c>
      <c r="K30" s="47">
        <f t="shared" si="6"/>
        <v>539965.21739130432</v>
      </c>
      <c r="L30" s="39">
        <v>524000</v>
      </c>
      <c r="M30" s="46">
        <f t="shared" si="4"/>
        <v>539000</v>
      </c>
      <c r="N30" s="41"/>
    </row>
    <row r="31" spans="1:14" ht="110.25" x14ac:dyDescent="0.3">
      <c r="A31" s="43">
        <f t="shared" si="7"/>
        <v>22</v>
      </c>
      <c r="B31" s="44" t="s">
        <v>85</v>
      </c>
      <c r="C31" s="45" t="s">
        <v>86</v>
      </c>
      <c r="D31" s="48" t="s">
        <v>87</v>
      </c>
      <c r="E31" s="46">
        <v>460000</v>
      </c>
      <c r="F31" s="39">
        <v>514000</v>
      </c>
      <c r="G31" s="41"/>
      <c r="H31" s="42">
        <f t="shared" si="5"/>
        <v>460000</v>
      </c>
      <c r="I31" s="47">
        <f t="shared" si="8"/>
        <v>54000</v>
      </c>
      <c r="J31" s="47">
        <f t="shared" si="3"/>
        <v>69965.217391304352</v>
      </c>
      <c r="K31" s="47">
        <f t="shared" si="6"/>
        <v>529965.21739130432</v>
      </c>
      <c r="L31" s="39">
        <v>514000</v>
      </c>
      <c r="M31" s="46">
        <f t="shared" si="4"/>
        <v>529000</v>
      </c>
      <c r="N31" s="41"/>
    </row>
    <row r="32" spans="1:14" ht="63" x14ac:dyDescent="0.3">
      <c r="A32" s="43">
        <f t="shared" si="7"/>
        <v>23</v>
      </c>
      <c r="B32" s="44" t="s">
        <v>88</v>
      </c>
      <c r="C32" s="45" t="s">
        <v>89</v>
      </c>
      <c r="D32" s="48" t="s">
        <v>90</v>
      </c>
      <c r="E32" s="46">
        <v>137000</v>
      </c>
      <c r="F32" s="39">
        <v>191000</v>
      </c>
      <c r="G32" s="41"/>
      <c r="H32" s="42">
        <f t="shared" si="5"/>
        <v>137000</v>
      </c>
      <c r="I32" s="47">
        <f t="shared" si="8"/>
        <v>54000</v>
      </c>
      <c r="J32" s="47">
        <f t="shared" si="3"/>
        <v>69965.217391304352</v>
      </c>
      <c r="K32" s="47">
        <f t="shared" si="6"/>
        <v>206965.21739130435</v>
      </c>
      <c r="L32" s="39">
        <v>191000</v>
      </c>
      <c r="M32" s="46">
        <f t="shared" si="4"/>
        <v>206000</v>
      </c>
      <c r="N32" s="41"/>
    </row>
    <row r="33" spans="1:14" ht="78.75" x14ac:dyDescent="0.3">
      <c r="A33" s="43">
        <f t="shared" si="7"/>
        <v>24</v>
      </c>
      <c r="B33" s="44" t="s">
        <v>91</v>
      </c>
      <c r="C33" s="45" t="s">
        <v>92</v>
      </c>
      <c r="D33" s="41" t="s">
        <v>93</v>
      </c>
      <c r="E33" s="46">
        <v>302000</v>
      </c>
      <c r="F33" s="39">
        <v>356000</v>
      </c>
      <c r="G33" s="41"/>
      <c r="H33" s="42">
        <f t="shared" si="5"/>
        <v>302000</v>
      </c>
      <c r="I33" s="47">
        <f t="shared" si="8"/>
        <v>54000</v>
      </c>
      <c r="J33" s="47">
        <f t="shared" si="3"/>
        <v>69965.217391304352</v>
      </c>
      <c r="K33" s="47">
        <f t="shared" si="6"/>
        <v>371965.21739130432</v>
      </c>
      <c r="L33" s="39">
        <v>356000</v>
      </c>
      <c r="M33" s="46">
        <f t="shared" si="4"/>
        <v>371000</v>
      </c>
      <c r="N33" s="41"/>
    </row>
    <row r="34" spans="1:14" ht="63" x14ac:dyDescent="0.3">
      <c r="A34" s="43">
        <f t="shared" si="7"/>
        <v>25</v>
      </c>
      <c r="B34" s="44" t="s">
        <v>94</v>
      </c>
      <c r="C34" s="45" t="s">
        <v>95</v>
      </c>
      <c r="D34" s="48" t="s">
        <v>96</v>
      </c>
      <c r="E34" s="46">
        <v>317000</v>
      </c>
      <c r="F34" s="39">
        <v>371000</v>
      </c>
      <c r="G34" s="41" t="s">
        <v>97</v>
      </c>
      <c r="H34" s="42">
        <f t="shared" si="5"/>
        <v>317000</v>
      </c>
      <c r="I34" s="47">
        <f t="shared" si="8"/>
        <v>54000</v>
      </c>
      <c r="J34" s="47">
        <f t="shared" si="3"/>
        <v>69965.217391304352</v>
      </c>
      <c r="K34" s="47">
        <f t="shared" si="6"/>
        <v>386965.21739130432</v>
      </c>
      <c r="L34" s="39">
        <v>371000</v>
      </c>
      <c r="M34" s="46">
        <f t="shared" si="4"/>
        <v>386000</v>
      </c>
      <c r="N34" s="41" t="s">
        <v>97</v>
      </c>
    </row>
    <row r="35" spans="1:14" ht="31.5" x14ac:dyDescent="0.3">
      <c r="A35" s="43">
        <f t="shared" si="7"/>
        <v>26</v>
      </c>
      <c r="B35" s="44" t="s">
        <v>98</v>
      </c>
      <c r="C35" s="45" t="s">
        <v>99</v>
      </c>
      <c r="D35" s="48" t="s">
        <v>100</v>
      </c>
      <c r="E35" s="46">
        <v>337000</v>
      </c>
      <c r="F35" s="39">
        <v>391000</v>
      </c>
      <c r="G35" s="41"/>
      <c r="H35" s="42">
        <f t="shared" si="5"/>
        <v>337000</v>
      </c>
      <c r="I35" s="47">
        <f t="shared" si="8"/>
        <v>54000</v>
      </c>
      <c r="J35" s="47">
        <f t="shared" si="3"/>
        <v>69965.217391304352</v>
      </c>
      <c r="K35" s="47">
        <f t="shared" si="6"/>
        <v>406965.21739130432</v>
      </c>
      <c r="L35" s="39">
        <v>391000</v>
      </c>
      <c r="M35" s="46">
        <f t="shared" si="4"/>
        <v>406000</v>
      </c>
      <c r="N35" s="41"/>
    </row>
    <row r="36" spans="1:14" ht="31.5" x14ac:dyDescent="0.3">
      <c r="A36" s="43">
        <f t="shared" si="7"/>
        <v>27</v>
      </c>
      <c r="B36" s="44" t="s">
        <v>101</v>
      </c>
      <c r="C36" s="45" t="s">
        <v>102</v>
      </c>
      <c r="D36" s="48" t="s">
        <v>103</v>
      </c>
      <c r="E36" s="46">
        <v>80000</v>
      </c>
      <c r="F36" s="39">
        <v>91000</v>
      </c>
      <c r="G36" s="41"/>
      <c r="H36" s="42">
        <f t="shared" si="5"/>
        <v>80000</v>
      </c>
      <c r="I36" s="47">
        <f t="shared" si="8"/>
        <v>11000</v>
      </c>
      <c r="J36" s="47">
        <f t="shared" si="3"/>
        <v>14252.173913043478</v>
      </c>
      <c r="K36" s="47">
        <f t="shared" si="6"/>
        <v>94252.173913043473</v>
      </c>
      <c r="L36" s="39">
        <v>91000</v>
      </c>
      <c r="M36" s="46">
        <f t="shared" si="4"/>
        <v>94200</v>
      </c>
      <c r="N36" s="41"/>
    </row>
    <row r="37" spans="1:14" ht="47.25" x14ac:dyDescent="0.3">
      <c r="A37" s="43">
        <f t="shared" si="7"/>
        <v>28</v>
      </c>
      <c r="B37" s="44" t="s">
        <v>104</v>
      </c>
      <c r="C37" s="45" t="s">
        <v>105</v>
      </c>
      <c r="D37" s="41" t="s">
        <v>106</v>
      </c>
      <c r="E37" s="46">
        <v>332000</v>
      </c>
      <c r="F37" s="39">
        <v>386000</v>
      </c>
      <c r="G37" s="41"/>
      <c r="H37" s="42">
        <f t="shared" si="5"/>
        <v>332000</v>
      </c>
      <c r="I37" s="47">
        <f t="shared" si="8"/>
        <v>54000</v>
      </c>
      <c r="J37" s="47">
        <f t="shared" si="3"/>
        <v>69965.217391304352</v>
      </c>
      <c r="K37" s="47">
        <f t="shared" si="6"/>
        <v>401965.21739130432</v>
      </c>
      <c r="L37" s="39">
        <v>386000</v>
      </c>
      <c r="M37" s="46">
        <f t="shared" si="4"/>
        <v>401000</v>
      </c>
      <c r="N37" s="41"/>
    </row>
    <row r="38" spans="1:14" ht="47.25" x14ac:dyDescent="0.3">
      <c r="A38" s="35" t="s">
        <v>107</v>
      </c>
      <c r="B38" s="36" t="s">
        <v>107</v>
      </c>
      <c r="C38" s="45" t="s">
        <v>29</v>
      </c>
      <c r="D38" s="38" t="s">
        <v>108</v>
      </c>
      <c r="E38" s="46"/>
      <c r="F38" s="39"/>
      <c r="G38" s="41"/>
      <c r="H38" s="42"/>
      <c r="I38" s="47"/>
      <c r="J38" s="47">
        <f t="shared" si="3"/>
        <v>0</v>
      </c>
      <c r="K38" s="47"/>
      <c r="L38" s="39"/>
      <c r="M38" s="46"/>
      <c r="N38" s="41"/>
    </row>
    <row r="39" spans="1:14" ht="47.25" x14ac:dyDescent="0.3">
      <c r="A39" s="43">
        <f>A37+1</f>
        <v>29</v>
      </c>
      <c r="B39" s="44" t="s">
        <v>109</v>
      </c>
      <c r="C39" s="45" t="s">
        <v>110</v>
      </c>
      <c r="D39" s="41" t="s">
        <v>111</v>
      </c>
      <c r="E39" s="46">
        <v>58000</v>
      </c>
      <c r="F39" s="39">
        <v>69000</v>
      </c>
      <c r="G39" s="48"/>
      <c r="H39" s="42">
        <v>51591</v>
      </c>
      <c r="I39" s="47">
        <v>10703</v>
      </c>
      <c r="J39" s="47">
        <f t="shared" si="3"/>
        <v>13867.365217391303</v>
      </c>
      <c r="K39" s="47">
        <f t="shared" ref="K39:K102" si="9">+H39+J39</f>
        <v>65458.3652173913</v>
      </c>
      <c r="L39" s="39">
        <v>62000</v>
      </c>
      <c r="M39" s="46">
        <f t="shared" si="4"/>
        <v>65400</v>
      </c>
      <c r="N39" s="48" t="s">
        <v>55</v>
      </c>
    </row>
    <row r="40" spans="1:14" ht="47.25" x14ac:dyDescent="0.3">
      <c r="A40" s="43">
        <f>A39+1</f>
        <v>30</v>
      </c>
      <c r="B40" s="44" t="s">
        <v>112</v>
      </c>
      <c r="C40" s="45" t="s">
        <v>113</v>
      </c>
      <c r="D40" s="41" t="s">
        <v>114</v>
      </c>
      <c r="E40" s="46">
        <v>83000</v>
      </c>
      <c r="F40" s="39">
        <v>94000</v>
      </c>
      <c r="G40" s="48"/>
      <c r="H40" s="42">
        <f t="shared" ref="H40:H51" si="10">L40-I40</f>
        <v>83000</v>
      </c>
      <c r="I40" s="47">
        <f>F40-E40</f>
        <v>11000</v>
      </c>
      <c r="J40" s="47">
        <f t="shared" si="3"/>
        <v>14252.173913043478</v>
      </c>
      <c r="K40" s="47">
        <f t="shared" si="9"/>
        <v>97252.173913043473</v>
      </c>
      <c r="L40" s="39">
        <v>94000</v>
      </c>
      <c r="M40" s="46">
        <f t="shared" si="4"/>
        <v>97200</v>
      </c>
      <c r="N40" s="48" t="s">
        <v>55</v>
      </c>
    </row>
    <row r="41" spans="1:14" ht="47.25" x14ac:dyDescent="0.3">
      <c r="A41" s="43">
        <f t="shared" ref="A41:A51" si="11">A40+1</f>
        <v>31</v>
      </c>
      <c r="B41" s="44" t="s">
        <v>115</v>
      </c>
      <c r="C41" s="45" t="s">
        <v>116</v>
      </c>
      <c r="D41" s="41" t="s">
        <v>117</v>
      </c>
      <c r="E41" s="46">
        <v>108000</v>
      </c>
      <c r="F41" s="39">
        <v>119000</v>
      </c>
      <c r="G41" s="48"/>
      <c r="H41" s="42">
        <f t="shared" si="10"/>
        <v>108000</v>
      </c>
      <c r="I41" s="47">
        <f>F41-E41</f>
        <v>11000</v>
      </c>
      <c r="J41" s="47">
        <f t="shared" si="3"/>
        <v>14252.173913043478</v>
      </c>
      <c r="K41" s="47">
        <f t="shared" si="9"/>
        <v>122252.17391304347</v>
      </c>
      <c r="L41" s="39">
        <v>119000</v>
      </c>
      <c r="M41" s="46">
        <f t="shared" si="4"/>
        <v>122000</v>
      </c>
      <c r="N41" s="48" t="s">
        <v>55</v>
      </c>
    </row>
    <row r="42" spans="1:14" ht="78.75" x14ac:dyDescent="0.3">
      <c r="A42" s="43">
        <f t="shared" si="11"/>
        <v>32</v>
      </c>
      <c r="B42" s="43"/>
      <c r="C42" s="45"/>
      <c r="D42" s="49" t="s">
        <v>118</v>
      </c>
      <c r="E42" s="46"/>
      <c r="F42" s="39"/>
      <c r="G42" s="48"/>
      <c r="H42" s="42">
        <f t="shared" si="10"/>
        <v>10431</v>
      </c>
      <c r="I42" s="47">
        <v>6569</v>
      </c>
      <c r="J42" s="47">
        <f t="shared" si="3"/>
        <v>8511.1391304347817</v>
      </c>
      <c r="K42" s="47">
        <f t="shared" si="9"/>
        <v>18942.139130434782</v>
      </c>
      <c r="L42" s="39">
        <v>17000</v>
      </c>
      <c r="M42" s="46">
        <f t="shared" si="4"/>
        <v>18900</v>
      </c>
      <c r="N42" s="48"/>
    </row>
    <row r="43" spans="1:14" ht="63" x14ac:dyDescent="0.3">
      <c r="A43" s="43">
        <f t="shared" si="11"/>
        <v>33</v>
      </c>
      <c r="B43" s="44" t="s">
        <v>119</v>
      </c>
      <c r="C43" s="45" t="s">
        <v>120</v>
      </c>
      <c r="D43" s="48" t="s">
        <v>121</v>
      </c>
      <c r="E43" s="46">
        <v>342000</v>
      </c>
      <c r="F43" s="39">
        <v>396000</v>
      </c>
      <c r="G43" s="48"/>
      <c r="H43" s="42">
        <f t="shared" si="10"/>
        <v>342000</v>
      </c>
      <c r="I43" s="47">
        <f t="shared" ref="I43:I51" si="12">F43-E43</f>
        <v>54000</v>
      </c>
      <c r="J43" s="47">
        <f t="shared" si="3"/>
        <v>69965.217391304352</v>
      </c>
      <c r="K43" s="47">
        <f t="shared" si="9"/>
        <v>411965.21739130432</v>
      </c>
      <c r="L43" s="39">
        <v>396000</v>
      </c>
      <c r="M43" s="46">
        <f t="shared" si="4"/>
        <v>411000</v>
      </c>
      <c r="N43" s="48"/>
    </row>
    <row r="44" spans="1:14" ht="94.5" x14ac:dyDescent="0.3">
      <c r="A44" s="43">
        <f t="shared" si="11"/>
        <v>34</v>
      </c>
      <c r="B44" s="44" t="s">
        <v>122</v>
      </c>
      <c r="C44" s="45" t="s">
        <v>123</v>
      </c>
      <c r="D44" s="48" t="s">
        <v>124</v>
      </c>
      <c r="E44" s="46">
        <v>540000</v>
      </c>
      <c r="F44" s="39">
        <v>594000</v>
      </c>
      <c r="G44" s="48"/>
      <c r="H44" s="42">
        <f t="shared" si="10"/>
        <v>540000</v>
      </c>
      <c r="I44" s="47">
        <f t="shared" si="12"/>
        <v>54000</v>
      </c>
      <c r="J44" s="47">
        <f t="shared" si="3"/>
        <v>69965.217391304352</v>
      </c>
      <c r="K44" s="47">
        <f t="shared" si="9"/>
        <v>609965.21739130432</v>
      </c>
      <c r="L44" s="39">
        <v>594000</v>
      </c>
      <c r="M44" s="46">
        <f t="shared" si="4"/>
        <v>609000</v>
      </c>
      <c r="N44" s="48"/>
    </row>
    <row r="45" spans="1:14" ht="94.5" x14ac:dyDescent="0.3">
      <c r="A45" s="43">
        <f t="shared" si="11"/>
        <v>35</v>
      </c>
      <c r="B45" s="44" t="s">
        <v>125</v>
      </c>
      <c r="C45" s="45" t="s">
        <v>126</v>
      </c>
      <c r="D45" s="48" t="s">
        <v>127</v>
      </c>
      <c r="E45" s="46">
        <v>495000</v>
      </c>
      <c r="F45" s="39">
        <v>549000</v>
      </c>
      <c r="G45" s="41"/>
      <c r="H45" s="42">
        <f t="shared" si="10"/>
        <v>495000</v>
      </c>
      <c r="I45" s="47">
        <f t="shared" si="12"/>
        <v>54000</v>
      </c>
      <c r="J45" s="47">
        <f t="shared" si="3"/>
        <v>69965.217391304352</v>
      </c>
      <c r="K45" s="47">
        <f t="shared" si="9"/>
        <v>564965.21739130432</v>
      </c>
      <c r="L45" s="39">
        <v>549000</v>
      </c>
      <c r="M45" s="46">
        <f t="shared" si="4"/>
        <v>564000</v>
      </c>
      <c r="N45" s="41"/>
    </row>
    <row r="46" spans="1:14" ht="78.75" x14ac:dyDescent="0.3">
      <c r="A46" s="43">
        <f t="shared" si="11"/>
        <v>36</v>
      </c>
      <c r="B46" s="44" t="s">
        <v>128</v>
      </c>
      <c r="C46" s="45" t="s">
        <v>129</v>
      </c>
      <c r="D46" s="48" t="s">
        <v>130</v>
      </c>
      <c r="E46" s="46">
        <v>155000</v>
      </c>
      <c r="F46" s="39">
        <v>209000</v>
      </c>
      <c r="G46" s="41"/>
      <c r="H46" s="42">
        <f t="shared" si="10"/>
        <v>155000</v>
      </c>
      <c r="I46" s="47">
        <f t="shared" si="12"/>
        <v>54000</v>
      </c>
      <c r="J46" s="47">
        <f t="shared" si="3"/>
        <v>69965.217391304352</v>
      </c>
      <c r="K46" s="47">
        <f t="shared" si="9"/>
        <v>224965.21739130435</v>
      </c>
      <c r="L46" s="39">
        <v>209000</v>
      </c>
      <c r="M46" s="46">
        <f t="shared" si="4"/>
        <v>224000</v>
      </c>
      <c r="N46" s="41"/>
    </row>
    <row r="47" spans="1:14" ht="94.5" x14ac:dyDescent="0.3">
      <c r="A47" s="43">
        <f t="shared" si="11"/>
        <v>37</v>
      </c>
      <c r="B47" s="44" t="s">
        <v>131</v>
      </c>
      <c r="C47" s="45" t="s">
        <v>132</v>
      </c>
      <c r="D47" s="48" t="s">
        <v>133</v>
      </c>
      <c r="E47" s="46">
        <v>155000</v>
      </c>
      <c r="F47" s="39">
        <v>209000</v>
      </c>
      <c r="G47" s="41"/>
      <c r="H47" s="42">
        <f t="shared" si="10"/>
        <v>155000</v>
      </c>
      <c r="I47" s="47">
        <f t="shared" si="12"/>
        <v>54000</v>
      </c>
      <c r="J47" s="47">
        <f t="shared" si="3"/>
        <v>69965.217391304352</v>
      </c>
      <c r="K47" s="47">
        <f t="shared" si="9"/>
        <v>224965.21739130435</v>
      </c>
      <c r="L47" s="39">
        <v>209000</v>
      </c>
      <c r="M47" s="46">
        <f t="shared" si="4"/>
        <v>224000</v>
      </c>
      <c r="N47" s="41"/>
    </row>
    <row r="48" spans="1:14" ht="94.5" x14ac:dyDescent="0.3">
      <c r="A48" s="43">
        <f t="shared" si="11"/>
        <v>38</v>
      </c>
      <c r="B48" s="44" t="s">
        <v>134</v>
      </c>
      <c r="C48" s="45" t="s">
        <v>135</v>
      </c>
      <c r="D48" s="41" t="s">
        <v>136</v>
      </c>
      <c r="E48" s="46">
        <v>195000</v>
      </c>
      <c r="F48" s="39">
        <v>249000</v>
      </c>
      <c r="G48" s="41"/>
      <c r="H48" s="42">
        <f t="shared" si="10"/>
        <v>195000</v>
      </c>
      <c r="I48" s="47">
        <f t="shared" si="12"/>
        <v>54000</v>
      </c>
      <c r="J48" s="47">
        <f t="shared" si="3"/>
        <v>69965.217391304352</v>
      </c>
      <c r="K48" s="47">
        <f t="shared" si="9"/>
        <v>264965.21739130432</v>
      </c>
      <c r="L48" s="39">
        <v>249000</v>
      </c>
      <c r="M48" s="46">
        <f t="shared" si="4"/>
        <v>264000</v>
      </c>
      <c r="N48" s="41"/>
    </row>
    <row r="49" spans="1:14" ht="78.75" x14ac:dyDescent="0.3">
      <c r="A49" s="43">
        <f t="shared" si="11"/>
        <v>39</v>
      </c>
      <c r="B49" s="44" t="s">
        <v>137</v>
      </c>
      <c r="C49" s="45" t="s">
        <v>138</v>
      </c>
      <c r="D49" s="41" t="s">
        <v>139</v>
      </c>
      <c r="E49" s="46">
        <v>452000</v>
      </c>
      <c r="F49" s="39">
        <v>506000</v>
      </c>
      <c r="G49" s="41"/>
      <c r="H49" s="42">
        <f t="shared" si="10"/>
        <v>452000</v>
      </c>
      <c r="I49" s="47">
        <f t="shared" si="12"/>
        <v>54000</v>
      </c>
      <c r="J49" s="47">
        <f t="shared" si="3"/>
        <v>69965.217391304352</v>
      </c>
      <c r="K49" s="47">
        <f t="shared" si="9"/>
        <v>521965.21739130432</v>
      </c>
      <c r="L49" s="39">
        <v>506000</v>
      </c>
      <c r="M49" s="46">
        <f t="shared" si="4"/>
        <v>521000</v>
      </c>
      <c r="N49" s="41"/>
    </row>
    <row r="50" spans="1:14" ht="110.25" x14ac:dyDescent="0.3">
      <c r="A50" s="43">
        <f t="shared" si="11"/>
        <v>40</v>
      </c>
      <c r="B50" s="44" t="s">
        <v>140</v>
      </c>
      <c r="C50" s="45"/>
      <c r="D50" s="48" t="s">
        <v>141</v>
      </c>
      <c r="E50" s="46">
        <v>875000</v>
      </c>
      <c r="F50" s="39">
        <v>929000</v>
      </c>
      <c r="G50" s="41"/>
      <c r="H50" s="42">
        <f t="shared" si="10"/>
        <v>875000</v>
      </c>
      <c r="I50" s="47">
        <f t="shared" si="12"/>
        <v>54000</v>
      </c>
      <c r="J50" s="47">
        <f t="shared" si="3"/>
        <v>69965.217391304352</v>
      </c>
      <c r="K50" s="47">
        <f t="shared" si="9"/>
        <v>944965.21739130432</v>
      </c>
      <c r="L50" s="39">
        <v>929000</v>
      </c>
      <c r="M50" s="46">
        <f t="shared" si="4"/>
        <v>944000</v>
      </c>
      <c r="N50" s="41"/>
    </row>
    <row r="51" spans="1:14" ht="126" x14ac:dyDescent="0.3">
      <c r="A51" s="43">
        <f t="shared" si="11"/>
        <v>41</v>
      </c>
      <c r="B51" s="44" t="s">
        <v>142</v>
      </c>
      <c r="C51" s="45"/>
      <c r="D51" s="48" t="s">
        <v>143</v>
      </c>
      <c r="E51" s="46">
        <v>317000</v>
      </c>
      <c r="F51" s="39">
        <v>371000</v>
      </c>
      <c r="G51" s="41" t="s">
        <v>144</v>
      </c>
      <c r="H51" s="42">
        <f t="shared" si="10"/>
        <v>317000</v>
      </c>
      <c r="I51" s="47">
        <f t="shared" si="12"/>
        <v>54000</v>
      </c>
      <c r="J51" s="47">
        <f t="shared" si="3"/>
        <v>69965.217391304352</v>
      </c>
      <c r="K51" s="47">
        <f t="shared" si="9"/>
        <v>386965.21739130432</v>
      </c>
      <c r="L51" s="39">
        <v>371000</v>
      </c>
      <c r="M51" s="46">
        <f t="shared" si="4"/>
        <v>386000</v>
      </c>
      <c r="N51" s="41" t="s">
        <v>144</v>
      </c>
    </row>
    <row r="52" spans="1:14" ht="94.5" x14ac:dyDescent="0.3">
      <c r="A52" s="35" t="s">
        <v>145</v>
      </c>
      <c r="B52" s="36" t="s">
        <v>145</v>
      </c>
      <c r="C52" s="45" t="s">
        <v>29</v>
      </c>
      <c r="D52" s="53" t="s">
        <v>146</v>
      </c>
      <c r="E52" s="46"/>
      <c r="F52" s="39"/>
      <c r="G52" s="41"/>
      <c r="H52" s="47"/>
      <c r="I52" s="47"/>
      <c r="J52" s="47">
        <f t="shared" si="3"/>
        <v>0</v>
      </c>
      <c r="K52" s="47"/>
      <c r="L52" s="47"/>
      <c r="M52" s="46"/>
      <c r="N52" s="41"/>
    </row>
    <row r="53" spans="1:14" ht="94.5" x14ac:dyDescent="0.3">
      <c r="A53" s="43">
        <f>A51+1</f>
        <v>42</v>
      </c>
      <c r="B53" s="44" t="s">
        <v>147</v>
      </c>
      <c r="C53" s="45" t="s">
        <v>148</v>
      </c>
      <c r="D53" s="48" t="s">
        <v>149</v>
      </c>
      <c r="E53" s="46">
        <v>500000</v>
      </c>
      <c r="F53" s="39">
        <v>536000</v>
      </c>
      <c r="G53" s="54"/>
      <c r="H53" s="42">
        <f t="shared" ref="H53:H81" si="13">L53-I53</f>
        <v>475167</v>
      </c>
      <c r="I53" s="47">
        <v>36833</v>
      </c>
      <c r="J53" s="47">
        <f t="shared" si="3"/>
        <v>47722.756521739131</v>
      </c>
      <c r="K53" s="47">
        <f t="shared" si="9"/>
        <v>522889.75652173912</v>
      </c>
      <c r="L53" s="39">
        <v>512000</v>
      </c>
      <c r="M53" s="46">
        <f t="shared" si="4"/>
        <v>522000</v>
      </c>
      <c r="N53" s="54"/>
    </row>
    <row r="54" spans="1:14" ht="78.75" x14ac:dyDescent="0.3">
      <c r="A54" s="43">
        <f>A53+1</f>
        <v>43</v>
      </c>
      <c r="B54" s="44" t="s">
        <v>150</v>
      </c>
      <c r="C54" s="45" t="s">
        <v>151</v>
      </c>
      <c r="D54" s="48" t="s">
        <v>152</v>
      </c>
      <c r="E54" s="46">
        <v>907000</v>
      </c>
      <c r="F54" s="39">
        <v>970000</v>
      </c>
      <c r="G54" s="54"/>
      <c r="H54" s="42">
        <f t="shared" si="13"/>
        <v>578036</v>
      </c>
      <c r="I54" s="47">
        <v>41964</v>
      </c>
      <c r="J54" s="47">
        <f t="shared" si="3"/>
        <v>54370.747826086954</v>
      </c>
      <c r="K54" s="47">
        <f t="shared" si="9"/>
        <v>632406.74782608694</v>
      </c>
      <c r="L54" s="39">
        <v>620000</v>
      </c>
      <c r="M54" s="46">
        <f t="shared" si="4"/>
        <v>632000</v>
      </c>
      <c r="N54" s="41" t="s">
        <v>81</v>
      </c>
    </row>
    <row r="55" spans="1:14" ht="94.5" x14ac:dyDescent="0.3">
      <c r="A55" s="43">
        <f t="shared" ref="A55:A81" si="14">A54+1</f>
        <v>44</v>
      </c>
      <c r="B55" s="44" t="s">
        <v>153</v>
      </c>
      <c r="C55" s="45" t="s">
        <v>154</v>
      </c>
      <c r="D55" s="48" t="s">
        <v>155</v>
      </c>
      <c r="E55" s="46">
        <v>2167000</v>
      </c>
      <c r="F55" s="39">
        <v>2266000</v>
      </c>
      <c r="G55" s="54"/>
      <c r="H55" s="42">
        <f t="shared" si="13"/>
        <v>1647036</v>
      </c>
      <c r="I55" s="47">
        <v>41964</v>
      </c>
      <c r="J55" s="47">
        <f t="shared" si="3"/>
        <v>54370.747826086954</v>
      </c>
      <c r="K55" s="47">
        <f t="shared" si="9"/>
        <v>1701406.7478260871</v>
      </c>
      <c r="L55" s="39">
        <v>1689000</v>
      </c>
      <c r="M55" s="46">
        <f t="shared" si="4"/>
        <v>1701000</v>
      </c>
      <c r="N55" s="41" t="s">
        <v>81</v>
      </c>
    </row>
    <row r="56" spans="1:14" ht="110.25" x14ac:dyDescent="0.3">
      <c r="A56" s="43">
        <f t="shared" si="14"/>
        <v>45</v>
      </c>
      <c r="B56" s="44" t="s">
        <v>156</v>
      </c>
      <c r="C56" s="45" t="s">
        <v>157</v>
      </c>
      <c r="D56" s="48" t="s">
        <v>158</v>
      </c>
      <c r="E56" s="46">
        <v>1377000</v>
      </c>
      <c r="F56" s="39">
        <v>1431000</v>
      </c>
      <c r="G56" s="54"/>
      <c r="H56" s="42">
        <f t="shared" si="13"/>
        <v>1377000</v>
      </c>
      <c r="I56" s="47">
        <f>F56-E56</f>
        <v>54000</v>
      </c>
      <c r="J56" s="47">
        <f t="shared" si="3"/>
        <v>69965.217391304352</v>
      </c>
      <c r="K56" s="47">
        <f t="shared" si="9"/>
        <v>1446965.2173913044</v>
      </c>
      <c r="L56" s="39">
        <v>1431000</v>
      </c>
      <c r="M56" s="46">
        <f t="shared" si="4"/>
        <v>1446000</v>
      </c>
      <c r="N56" s="54"/>
    </row>
    <row r="57" spans="1:14" ht="110.25" x14ac:dyDescent="0.3">
      <c r="A57" s="43">
        <f t="shared" si="14"/>
        <v>46</v>
      </c>
      <c r="B57" s="44" t="s">
        <v>159</v>
      </c>
      <c r="C57" s="45"/>
      <c r="D57" s="48" t="s">
        <v>160</v>
      </c>
      <c r="E57" s="46">
        <v>4037000</v>
      </c>
      <c r="F57" s="39">
        <v>4136000</v>
      </c>
      <c r="G57" s="41"/>
      <c r="H57" s="42">
        <f t="shared" si="13"/>
        <v>3378344</v>
      </c>
      <c r="I57" s="47">
        <v>56656</v>
      </c>
      <c r="J57" s="47">
        <f t="shared" si="3"/>
        <v>73406.469565217398</v>
      </c>
      <c r="K57" s="47">
        <f t="shared" si="9"/>
        <v>3451750.4695652174</v>
      </c>
      <c r="L57" s="39">
        <v>3435000</v>
      </c>
      <c r="M57" s="46">
        <f t="shared" si="4"/>
        <v>3451000</v>
      </c>
      <c r="N57" s="41" t="s">
        <v>81</v>
      </c>
    </row>
    <row r="58" spans="1:14" ht="126" x14ac:dyDescent="0.3">
      <c r="A58" s="43">
        <f t="shared" si="14"/>
        <v>47</v>
      </c>
      <c r="B58" s="44" t="s">
        <v>161</v>
      </c>
      <c r="C58" s="45"/>
      <c r="D58" s="48" t="s">
        <v>162</v>
      </c>
      <c r="E58" s="46">
        <v>3000000</v>
      </c>
      <c r="F58" s="39">
        <v>3099000</v>
      </c>
      <c r="G58" s="41"/>
      <c r="H58" s="42">
        <f t="shared" si="13"/>
        <v>3000000</v>
      </c>
      <c r="I58" s="47">
        <f>F58-E58</f>
        <v>99000</v>
      </c>
      <c r="J58" s="47">
        <f t="shared" si="3"/>
        <v>128269.5652173913</v>
      </c>
      <c r="K58" s="47">
        <f t="shared" si="9"/>
        <v>3128269.5652173911</v>
      </c>
      <c r="L58" s="39">
        <v>3099000</v>
      </c>
      <c r="M58" s="46">
        <f t="shared" si="4"/>
        <v>3128000</v>
      </c>
      <c r="N58" s="41"/>
    </row>
    <row r="59" spans="1:14" ht="94.5" x14ac:dyDescent="0.3">
      <c r="A59" s="43">
        <f t="shared" si="14"/>
        <v>48</v>
      </c>
      <c r="B59" s="44" t="s">
        <v>163</v>
      </c>
      <c r="C59" s="45" t="s">
        <v>164</v>
      </c>
      <c r="D59" s="48" t="s">
        <v>165</v>
      </c>
      <c r="E59" s="46">
        <v>3437000</v>
      </c>
      <c r="F59" s="39">
        <v>3543000</v>
      </c>
      <c r="G59" s="54"/>
      <c r="H59" s="42">
        <f t="shared" si="13"/>
        <v>2898710</v>
      </c>
      <c r="I59" s="47">
        <v>67290</v>
      </c>
      <c r="J59" s="47">
        <f t="shared" si="3"/>
        <v>87184.434782608689</v>
      </c>
      <c r="K59" s="47">
        <f t="shared" si="9"/>
        <v>2985894.4347826089</v>
      </c>
      <c r="L59" s="39">
        <v>2966000</v>
      </c>
      <c r="M59" s="46">
        <f t="shared" si="4"/>
        <v>2985000</v>
      </c>
      <c r="N59" s="41" t="s">
        <v>81</v>
      </c>
    </row>
    <row r="60" spans="1:14" ht="110.25" x14ac:dyDescent="0.3">
      <c r="A60" s="43">
        <f t="shared" si="14"/>
        <v>49</v>
      </c>
      <c r="B60" s="44" t="s">
        <v>166</v>
      </c>
      <c r="C60" s="45"/>
      <c r="D60" s="48" t="s">
        <v>167</v>
      </c>
      <c r="E60" s="46">
        <v>2647000</v>
      </c>
      <c r="F60" s="39">
        <v>2712000</v>
      </c>
      <c r="G60" s="54"/>
      <c r="H60" s="42">
        <f t="shared" si="13"/>
        <v>2647000</v>
      </c>
      <c r="I60" s="47">
        <f>F60-E60</f>
        <v>65000</v>
      </c>
      <c r="J60" s="47">
        <f t="shared" si="3"/>
        <v>84217.391304347824</v>
      </c>
      <c r="K60" s="47">
        <f t="shared" si="9"/>
        <v>2731217.3913043477</v>
      </c>
      <c r="L60" s="39">
        <v>2712000</v>
      </c>
      <c r="M60" s="46">
        <f t="shared" si="4"/>
        <v>2731000</v>
      </c>
      <c r="N60" s="54"/>
    </row>
    <row r="61" spans="1:14" ht="94.5" x14ac:dyDescent="0.3">
      <c r="A61" s="43">
        <f t="shared" si="14"/>
        <v>50</v>
      </c>
      <c r="B61" s="44" t="s">
        <v>168</v>
      </c>
      <c r="C61" s="45"/>
      <c r="D61" s="48" t="s">
        <v>169</v>
      </c>
      <c r="E61" s="46">
        <v>7537000</v>
      </c>
      <c r="F61" s="39">
        <v>7643000</v>
      </c>
      <c r="G61" s="41"/>
      <c r="H61" s="42">
        <f t="shared" si="13"/>
        <v>6573672</v>
      </c>
      <c r="I61" s="47">
        <v>77328</v>
      </c>
      <c r="J61" s="47">
        <f t="shared" si="3"/>
        <v>100190.19130434783</v>
      </c>
      <c r="K61" s="47">
        <f t="shared" si="9"/>
        <v>6673862.1913043475</v>
      </c>
      <c r="L61" s="39">
        <v>6651000</v>
      </c>
      <c r="M61" s="46">
        <f t="shared" si="4"/>
        <v>6673000</v>
      </c>
      <c r="N61" s="41" t="s">
        <v>81</v>
      </c>
    </row>
    <row r="62" spans="1:14" ht="110.25" x14ac:dyDescent="0.3">
      <c r="A62" s="43">
        <f t="shared" si="14"/>
        <v>51</v>
      </c>
      <c r="B62" s="44" t="s">
        <v>170</v>
      </c>
      <c r="C62" s="45"/>
      <c r="D62" s="48" t="s">
        <v>171</v>
      </c>
      <c r="E62" s="46">
        <v>6500000</v>
      </c>
      <c r="F62" s="39">
        <v>6606000</v>
      </c>
      <c r="G62" s="41"/>
      <c r="H62" s="42">
        <f t="shared" si="13"/>
        <v>6500000</v>
      </c>
      <c r="I62" s="47">
        <f>F62-E62</f>
        <v>106000</v>
      </c>
      <c r="J62" s="47">
        <f t="shared" si="3"/>
        <v>137339.13043478262</v>
      </c>
      <c r="K62" s="47">
        <f t="shared" si="9"/>
        <v>6637339.1304347822</v>
      </c>
      <c r="L62" s="39">
        <v>6606000</v>
      </c>
      <c r="M62" s="46">
        <f t="shared" si="4"/>
        <v>6637000</v>
      </c>
      <c r="N62" s="41"/>
    </row>
    <row r="63" spans="1:14" ht="47.25" x14ac:dyDescent="0.3">
      <c r="A63" s="43">
        <f t="shared" si="14"/>
        <v>52</v>
      </c>
      <c r="B63" s="44" t="s">
        <v>172</v>
      </c>
      <c r="C63" s="45" t="s">
        <v>173</v>
      </c>
      <c r="D63" s="48" t="s">
        <v>174</v>
      </c>
      <c r="E63" s="46">
        <v>19246000</v>
      </c>
      <c r="F63" s="39">
        <v>20114000</v>
      </c>
      <c r="G63" s="41"/>
      <c r="H63" s="42">
        <f t="shared" si="13"/>
        <v>19084962</v>
      </c>
      <c r="I63" s="47">
        <v>529038</v>
      </c>
      <c r="J63" s="47">
        <f t="shared" si="3"/>
        <v>685449.23478260869</v>
      </c>
      <c r="K63" s="47">
        <f t="shared" si="9"/>
        <v>19770411.23478261</v>
      </c>
      <c r="L63" s="39">
        <v>19614000</v>
      </c>
      <c r="M63" s="46">
        <f t="shared" si="4"/>
        <v>19770000</v>
      </c>
      <c r="N63" s="41" t="s">
        <v>175</v>
      </c>
    </row>
    <row r="64" spans="1:14" ht="63" x14ac:dyDescent="0.3">
      <c r="A64" s="43">
        <f t="shared" si="14"/>
        <v>53</v>
      </c>
      <c r="B64" s="44" t="s">
        <v>176</v>
      </c>
      <c r="C64" s="45" t="s">
        <v>177</v>
      </c>
      <c r="D64" s="55" t="s">
        <v>178</v>
      </c>
      <c r="E64" s="46">
        <v>19746000</v>
      </c>
      <c r="F64" s="39">
        <v>20831000</v>
      </c>
      <c r="G64" s="41"/>
      <c r="H64" s="42">
        <f t="shared" si="13"/>
        <v>19625665</v>
      </c>
      <c r="I64" s="47">
        <v>705335</v>
      </c>
      <c r="J64" s="47">
        <f t="shared" si="3"/>
        <v>913868.82608695643</v>
      </c>
      <c r="K64" s="47">
        <f t="shared" si="9"/>
        <v>20539533.826086957</v>
      </c>
      <c r="L64" s="39">
        <v>20331000</v>
      </c>
      <c r="M64" s="46">
        <f t="shared" si="4"/>
        <v>20539000</v>
      </c>
      <c r="N64" s="41" t="s">
        <v>175</v>
      </c>
    </row>
    <row r="65" spans="1:14" ht="63" x14ac:dyDescent="0.3">
      <c r="A65" s="43">
        <f t="shared" si="14"/>
        <v>54</v>
      </c>
      <c r="B65" s="44" t="s">
        <v>179</v>
      </c>
      <c r="C65" s="45" t="s">
        <v>180</v>
      </c>
      <c r="D65" s="48" t="s">
        <v>181</v>
      </c>
      <c r="E65" s="46">
        <v>5175000</v>
      </c>
      <c r="F65" s="39">
        <v>5502000</v>
      </c>
      <c r="G65" s="41"/>
      <c r="H65" s="42">
        <f t="shared" si="13"/>
        <v>5175000</v>
      </c>
      <c r="I65" s="47">
        <f t="shared" ref="I65:I77" si="15">F65-E65</f>
        <v>327000</v>
      </c>
      <c r="J65" s="47">
        <f t="shared" si="3"/>
        <v>423678.26086956519</v>
      </c>
      <c r="K65" s="47">
        <f t="shared" si="9"/>
        <v>5598678.2608695654</v>
      </c>
      <c r="L65" s="39">
        <v>5502000</v>
      </c>
      <c r="M65" s="46">
        <f t="shared" si="4"/>
        <v>5598000</v>
      </c>
      <c r="N65" s="41"/>
    </row>
    <row r="66" spans="1:14" ht="94.5" x14ac:dyDescent="0.3">
      <c r="A66" s="43">
        <f t="shared" si="14"/>
        <v>55</v>
      </c>
      <c r="B66" s="44" t="s">
        <v>182</v>
      </c>
      <c r="C66" s="45" t="s">
        <v>183</v>
      </c>
      <c r="D66" s="48" t="s">
        <v>184</v>
      </c>
      <c r="E66" s="46">
        <v>5388000</v>
      </c>
      <c r="F66" s="39">
        <v>5796000</v>
      </c>
      <c r="G66" s="48"/>
      <c r="H66" s="42">
        <f t="shared" si="13"/>
        <v>5388000</v>
      </c>
      <c r="I66" s="47">
        <f t="shared" si="15"/>
        <v>408000</v>
      </c>
      <c r="J66" s="47">
        <f t="shared" si="3"/>
        <v>528626.08695652173</v>
      </c>
      <c r="K66" s="47">
        <f t="shared" si="9"/>
        <v>5916626.0869565215</v>
      </c>
      <c r="L66" s="39">
        <v>5796000</v>
      </c>
      <c r="M66" s="46">
        <f t="shared" si="4"/>
        <v>5916000</v>
      </c>
      <c r="N66" s="48"/>
    </row>
    <row r="67" spans="1:14" ht="409.5" x14ac:dyDescent="0.3">
      <c r="A67" s="43">
        <f t="shared" si="14"/>
        <v>56</v>
      </c>
      <c r="B67" s="44" t="s">
        <v>185</v>
      </c>
      <c r="C67" s="45" t="s">
        <v>186</v>
      </c>
      <c r="D67" s="41" t="s">
        <v>187</v>
      </c>
      <c r="E67" s="46">
        <v>6288000</v>
      </c>
      <c r="F67" s="39">
        <v>6696000</v>
      </c>
      <c r="G67" s="41" t="s">
        <v>188</v>
      </c>
      <c r="H67" s="42">
        <f t="shared" si="13"/>
        <v>6288000</v>
      </c>
      <c r="I67" s="47">
        <f t="shared" si="15"/>
        <v>408000</v>
      </c>
      <c r="J67" s="47">
        <f t="shared" si="3"/>
        <v>528626.08695652173</v>
      </c>
      <c r="K67" s="47">
        <f t="shared" si="9"/>
        <v>6816626.0869565215</v>
      </c>
      <c r="L67" s="39">
        <v>6696000</v>
      </c>
      <c r="M67" s="46">
        <f t="shared" si="4"/>
        <v>6816000</v>
      </c>
      <c r="N67" s="41" t="s">
        <v>189</v>
      </c>
    </row>
    <row r="68" spans="1:14" ht="330.75" x14ac:dyDescent="0.3">
      <c r="A68" s="43">
        <f t="shared" si="14"/>
        <v>57</v>
      </c>
      <c r="B68" s="44" t="s">
        <v>190</v>
      </c>
      <c r="C68" s="45" t="s">
        <v>191</v>
      </c>
      <c r="D68" s="41" t="s">
        <v>192</v>
      </c>
      <c r="E68" s="46">
        <v>8538000</v>
      </c>
      <c r="F68" s="39">
        <v>8946000</v>
      </c>
      <c r="G68" s="41" t="s">
        <v>193</v>
      </c>
      <c r="H68" s="42">
        <f t="shared" si="13"/>
        <v>8538000</v>
      </c>
      <c r="I68" s="47">
        <f t="shared" si="15"/>
        <v>408000</v>
      </c>
      <c r="J68" s="47">
        <f t="shared" si="3"/>
        <v>528626.08695652173</v>
      </c>
      <c r="K68" s="47">
        <f t="shared" si="9"/>
        <v>9066626.0869565215</v>
      </c>
      <c r="L68" s="39">
        <v>8946000</v>
      </c>
      <c r="M68" s="46">
        <f t="shared" si="4"/>
        <v>9066000</v>
      </c>
      <c r="N68" s="41" t="s">
        <v>194</v>
      </c>
    </row>
    <row r="69" spans="1:14" ht="393.75" x14ac:dyDescent="0.3">
      <c r="A69" s="43">
        <f t="shared" si="14"/>
        <v>58</v>
      </c>
      <c r="B69" s="44" t="s">
        <v>195</v>
      </c>
      <c r="C69" s="45"/>
      <c r="D69" s="41" t="s">
        <v>196</v>
      </c>
      <c r="E69" s="46">
        <v>7288000</v>
      </c>
      <c r="F69" s="39">
        <v>7696000</v>
      </c>
      <c r="G69" s="41"/>
      <c r="H69" s="42">
        <f t="shared" si="13"/>
        <v>7288000</v>
      </c>
      <c r="I69" s="47">
        <f t="shared" si="15"/>
        <v>408000</v>
      </c>
      <c r="J69" s="47">
        <f t="shared" si="3"/>
        <v>528626.08695652173</v>
      </c>
      <c r="K69" s="47">
        <f t="shared" si="9"/>
        <v>7816626.0869565215</v>
      </c>
      <c r="L69" s="39">
        <v>7696000</v>
      </c>
      <c r="M69" s="46">
        <f t="shared" si="4"/>
        <v>7816000</v>
      </c>
      <c r="N69" s="41" t="s">
        <v>197</v>
      </c>
    </row>
    <row r="70" spans="1:14" ht="346.5" x14ac:dyDescent="0.3">
      <c r="A70" s="43">
        <f t="shared" si="14"/>
        <v>59</v>
      </c>
      <c r="B70" s="44" t="s">
        <v>198</v>
      </c>
      <c r="C70" s="45" t="s">
        <v>199</v>
      </c>
      <c r="D70" s="41" t="s">
        <v>200</v>
      </c>
      <c r="E70" s="46">
        <v>9138000</v>
      </c>
      <c r="F70" s="39">
        <v>9546000</v>
      </c>
      <c r="G70" s="41" t="s">
        <v>201</v>
      </c>
      <c r="H70" s="42">
        <f t="shared" si="13"/>
        <v>9138000</v>
      </c>
      <c r="I70" s="47">
        <f t="shared" si="15"/>
        <v>408000</v>
      </c>
      <c r="J70" s="47">
        <f t="shared" si="3"/>
        <v>528626.08695652173</v>
      </c>
      <c r="K70" s="47">
        <f t="shared" si="9"/>
        <v>9666626.0869565215</v>
      </c>
      <c r="L70" s="39">
        <v>9546000</v>
      </c>
      <c r="M70" s="46">
        <f t="shared" si="4"/>
        <v>9666000</v>
      </c>
      <c r="N70" s="41" t="s">
        <v>202</v>
      </c>
    </row>
    <row r="71" spans="1:14" ht="267.75" x14ac:dyDescent="0.3">
      <c r="A71" s="43">
        <f t="shared" si="14"/>
        <v>60</v>
      </c>
      <c r="B71" s="44" t="s">
        <v>203</v>
      </c>
      <c r="C71" s="45" t="s">
        <v>204</v>
      </c>
      <c r="D71" s="41" t="s">
        <v>205</v>
      </c>
      <c r="E71" s="46">
        <v>8588000</v>
      </c>
      <c r="F71" s="39">
        <v>8996000</v>
      </c>
      <c r="G71" s="41" t="s">
        <v>206</v>
      </c>
      <c r="H71" s="42">
        <f t="shared" si="13"/>
        <v>8588000</v>
      </c>
      <c r="I71" s="47">
        <f t="shared" si="15"/>
        <v>408000</v>
      </c>
      <c r="J71" s="47">
        <f t="shared" si="3"/>
        <v>528626.08695652173</v>
      </c>
      <c r="K71" s="47">
        <f t="shared" si="9"/>
        <v>9116626.0869565215</v>
      </c>
      <c r="L71" s="39">
        <v>8996000</v>
      </c>
      <c r="M71" s="46">
        <f t="shared" si="4"/>
        <v>9116000</v>
      </c>
      <c r="N71" s="41" t="s">
        <v>206</v>
      </c>
    </row>
    <row r="72" spans="1:14" ht="299.25" x14ac:dyDescent="0.3">
      <c r="A72" s="43">
        <f t="shared" si="14"/>
        <v>61</v>
      </c>
      <c r="B72" s="44" t="s">
        <v>207</v>
      </c>
      <c r="C72" s="45" t="s">
        <v>208</v>
      </c>
      <c r="D72" s="41" t="s">
        <v>209</v>
      </c>
      <c r="E72" s="46">
        <v>1575000</v>
      </c>
      <c r="F72" s="39">
        <v>1983000</v>
      </c>
      <c r="G72" s="41" t="s">
        <v>210</v>
      </c>
      <c r="H72" s="42">
        <f t="shared" si="13"/>
        <v>1575000</v>
      </c>
      <c r="I72" s="47">
        <f t="shared" si="15"/>
        <v>408000</v>
      </c>
      <c r="J72" s="47">
        <f t="shared" si="3"/>
        <v>528626.08695652173</v>
      </c>
      <c r="K72" s="47">
        <f t="shared" si="9"/>
        <v>2103626.0869565215</v>
      </c>
      <c r="L72" s="39">
        <v>1983000</v>
      </c>
      <c r="M72" s="46">
        <f t="shared" si="4"/>
        <v>2103000</v>
      </c>
      <c r="N72" s="41" t="s">
        <v>211</v>
      </c>
    </row>
    <row r="73" spans="1:14" ht="78.75" x14ac:dyDescent="0.3">
      <c r="A73" s="43">
        <f t="shared" si="14"/>
        <v>62</v>
      </c>
      <c r="B73" s="44" t="s">
        <v>212</v>
      </c>
      <c r="C73" s="45"/>
      <c r="D73" s="48" t="s">
        <v>213</v>
      </c>
      <c r="E73" s="46">
        <v>1075000</v>
      </c>
      <c r="F73" s="39">
        <v>1159000</v>
      </c>
      <c r="G73" s="41" t="s">
        <v>214</v>
      </c>
      <c r="H73" s="42">
        <f t="shared" si="13"/>
        <v>1075000</v>
      </c>
      <c r="I73" s="47">
        <f t="shared" si="15"/>
        <v>84000</v>
      </c>
      <c r="J73" s="47">
        <f t="shared" si="3"/>
        <v>108834.78260869565</v>
      </c>
      <c r="K73" s="47">
        <f t="shared" si="9"/>
        <v>1183834.7826086956</v>
      </c>
      <c r="L73" s="39">
        <v>1159000</v>
      </c>
      <c r="M73" s="46">
        <f t="shared" si="4"/>
        <v>1183000</v>
      </c>
      <c r="N73" s="41" t="s">
        <v>214</v>
      </c>
    </row>
    <row r="74" spans="1:14" ht="173.25" x14ac:dyDescent="0.3">
      <c r="A74" s="43">
        <f t="shared" si="14"/>
        <v>63</v>
      </c>
      <c r="B74" s="44" t="s">
        <v>215</v>
      </c>
      <c r="C74" s="45" t="s">
        <v>208</v>
      </c>
      <c r="D74" s="41" t="s">
        <v>216</v>
      </c>
      <c r="E74" s="46">
        <v>3088000</v>
      </c>
      <c r="F74" s="39">
        <v>3496000</v>
      </c>
      <c r="G74" s="41" t="s">
        <v>217</v>
      </c>
      <c r="H74" s="42">
        <f t="shared" si="13"/>
        <v>3088000</v>
      </c>
      <c r="I74" s="47">
        <f t="shared" si="15"/>
        <v>408000</v>
      </c>
      <c r="J74" s="47">
        <f t="shared" ref="J74:J137" si="16">+I74/1150*1490</f>
        <v>528626.08695652173</v>
      </c>
      <c r="K74" s="47">
        <f t="shared" si="9"/>
        <v>3616626.0869565215</v>
      </c>
      <c r="L74" s="39">
        <v>3496000</v>
      </c>
      <c r="M74" s="46">
        <f t="shared" ref="M74:M81" si="17">IF(K74&gt;=100000, ROUNDDOWN((K74),-3),ROUNDDOWN((K74),-2))</f>
        <v>3616000</v>
      </c>
      <c r="N74" s="41" t="s">
        <v>217</v>
      </c>
    </row>
    <row r="75" spans="1:14" ht="141.75" x14ac:dyDescent="0.3">
      <c r="A75" s="43">
        <f t="shared" si="14"/>
        <v>64</v>
      </c>
      <c r="B75" s="44" t="s">
        <v>218</v>
      </c>
      <c r="C75" s="45" t="s">
        <v>219</v>
      </c>
      <c r="D75" s="48" t="s">
        <v>220</v>
      </c>
      <c r="E75" s="46">
        <v>1488000</v>
      </c>
      <c r="F75" s="39">
        <v>1679000</v>
      </c>
      <c r="G75" s="41" t="s">
        <v>221</v>
      </c>
      <c r="H75" s="42">
        <f t="shared" si="13"/>
        <v>1488000</v>
      </c>
      <c r="I75" s="47">
        <f t="shared" si="15"/>
        <v>191000</v>
      </c>
      <c r="J75" s="47">
        <f t="shared" si="16"/>
        <v>247469.5652173913</v>
      </c>
      <c r="K75" s="47">
        <f t="shared" si="9"/>
        <v>1735469.5652173914</v>
      </c>
      <c r="L75" s="39">
        <v>1679000</v>
      </c>
      <c r="M75" s="46">
        <f t="shared" si="17"/>
        <v>1735000</v>
      </c>
      <c r="N75" s="41" t="s">
        <v>221</v>
      </c>
    </row>
    <row r="76" spans="1:14" ht="126" x14ac:dyDescent="0.3">
      <c r="A76" s="43">
        <f t="shared" si="14"/>
        <v>65</v>
      </c>
      <c r="B76" s="44" t="s">
        <v>222</v>
      </c>
      <c r="C76" s="45" t="s">
        <v>223</v>
      </c>
      <c r="D76" s="48" t="s">
        <v>224</v>
      </c>
      <c r="E76" s="46">
        <v>988000</v>
      </c>
      <c r="F76" s="39">
        <v>1179000</v>
      </c>
      <c r="G76" s="41" t="s">
        <v>225</v>
      </c>
      <c r="H76" s="42">
        <f t="shared" si="13"/>
        <v>988000</v>
      </c>
      <c r="I76" s="47">
        <f t="shared" si="15"/>
        <v>191000</v>
      </c>
      <c r="J76" s="47">
        <f t="shared" si="16"/>
        <v>247469.5652173913</v>
      </c>
      <c r="K76" s="47">
        <f t="shared" si="9"/>
        <v>1235469.5652173914</v>
      </c>
      <c r="L76" s="39">
        <v>1179000</v>
      </c>
      <c r="M76" s="46">
        <f t="shared" si="17"/>
        <v>1235000</v>
      </c>
      <c r="N76" s="41" t="s">
        <v>225</v>
      </c>
    </row>
    <row r="77" spans="1:14" ht="220.5" x14ac:dyDescent="0.3">
      <c r="A77" s="43">
        <f t="shared" si="14"/>
        <v>66</v>
      </c>
      <c r="B77" s="44" t="s">
        <v>226</v>
      </c>
      <c r="C77" s="45" t="s">
        <v>227</v>
      </c>
      <c r="D77" s="41" t="s">
        <v>228</v>
      </c>
      <c r="E77" s="46">
        <v>2588000</v>
      </c>
      <c r="F77" s="39">
        <v>2996000</v>
      </c>
      <c r="G77" s="41" t="s">
        <v>229</v>
      </c>
      <c r="H77" s="42">
        <f t="shared" si="13"/>
        <v>2588000</v>
      </c>
      <c r="I77" s="47">
        <f t="shared" si="15"/>
        <v>408000</v>
      </c>
      <c r="J77" s="47">
        <f t="shared" si="16"/>
        <v>528626.08695652173</v>
      </c>
      <c r="K77" s="47">
        <f t="shared" si="9"/>
        <v>3116626.0869565215</v>
      </c>
      <c r="L77" s="39">
        <v>2996000</v>
      </c>
      <c r="M77" s="46">
        <f t="shared" si="17"/>
        <v>3116000</v>
      </c>
      <c r="N77" s="41" t="s">
        <v>229</v>
      </c>
    </row>
    <row r="78" spans="1:14" ht="78.75" x14ac:dyDescent="0.3">
      <c r="A78" s="43">
        <f t="shared" si="14"/>
        <v>67</v>
      </c>
      <c r="B78" s="44" t="s">
        <v>230</v>
      </c>
      <c r="C78" s="45" t="s">
        <v>231</v>
      </c>
      <c r="D78" s="48" t="s">
        <v>232</v>
      </c>
      <c r="E78" s="46">
        <v>2237000</v>
      </c>
      <c r="F78" s="39">
        <v>2336000</v>
      </c>
      <c r="G78" s="54"/>
      <c r="H78" s="42">
        <f t="shared" si="13"/>
        <v>2150892</v>
      </c>
      <c r="I78" s="47">
        <v>49108</v>
      </c>
      <c r="J78" s="47">
        <f t="shared" si="16"/>
        <v>63626.886956521739</v>
      </c>
      <c r="K78" s="47">
        <f t="shared" si="9"/>
        <v>2214518.8869565218</v>
      </c>
      <c r="L78" s="39">
        <v>2200000</v>
      </c>
      <c r="M78" s="46">
        <f t="shared" si="17"/>
        <v>2214000</v>
      </c>
      <c r="N78" s="54"/>
    </row>
    <row r="79" spans="1:14" ht="94.5" x14ac:dyDescent="0.3">
      <c r="A79" s="43">
        <f t="shared" si="14"/>
        <v>68</v>
      </c>
      <c r="B79" s="44" t="s">
        <v>233</v>
      </c>
      <c r="C79" s="45" t="s">
        <v>234</v>
      </c>
      <c r="D79" s="48" t="s">
        <v>235</v>
      </c>
      <c r="E79" s="46">
        <v>1700000</v>
      </c>
      <c r="F79" s="39">
        <v>1754000</v>
      </c>
      <c r="G79" s="54"/>
      <c r="H79" s="42">
        <f t="shared" si="13"/>
        <v>1259810</v>
      </c>
      <c r="I79" s="47">
        <v>40190</v>
      </c>
      <c r="J79" s="47">
        <f t="shared" si="16"/>
        <v>52072.260869565223</v>
      </c>
      <c r="K79" s="47">
        <f t="shared" si="9"/>
        <v>1311882.2608695652</v>
      </c>
      <c r="L79" s="39">
        <v>1300000</v>
      </c>
      <c r="M79" s="46">
        <f t="shared" si="17"/>
        <v>1311000</v>
      </c>
      <c r="N79" s="54"/>
    </row>
    <row r="80" spans="1:14" ht="94.5" x14ac:dyDescent="0.3">
      <c r="A80" s="43">
        <f t="shared" si="14"/>
        <v>69</v>
      </c>
      <c r="B80" s="44" t="s">
        <v>236</v>
      </c>
      <c r="C80" s="45"/>
      <c r="D80" s="48" t="s">
        <v>237</v>
      </c>
      <c r="E80" s="46">
        <v>8537000</v>
      </c>
      <c r="F80" s="39">
        <v>8636000</v>
      </c>
      <c r="G80" s="41"/>
      <c r="H80" s="42">
        <f t="shared" si="13"/>
        <v>8537000</v>
      </c>
      <c r="I80" s="47">
        <f>F80-E80</f>
        <v>99000</v>
      </c>
      <c r="J80" s="47">
        <f t="shared" si="16"/>
        <v>128269.5652173913</v>
      </c>
      <c r="K80" s="47">
        <f t="shared" si="9"/>
        <v>8665269.5652173907</v>
      </c>
      <c r="L80" s="39">
        <v>8636000</v>
      </c>
      <c r="M80" s="46">
        <f t="shared" si="17"/>
        <v>8665000</v>
      </c>
      <c r="N80" s="41"/>
    </row>
    <row r="81" spans="1:14" ht="78.75" x14ac:dyDescent="0.3">
      <c r="A81" s="43">
        <f t="shared" si="14"/>
        <v>70</v>
      </c>
      <c r="B81" s="44" t="s">
        <v>238</v>
      </c>
      <c r="C81" s="45"/>
      <c r="D81" s="48" t="s">
        <v>239</v>
      </c>
      <c r="E81" s="46">
        <v>3037000</v>
      </c>
      <c r="F81" s="39">
        <v>3136000</v>
      </c>
      <c r="G81" s="41"/>
      <c r="H81" s="42">
        <f t="shared" si="13"/>
        <v>3037000</v>
      </c>
      <c r="I81" s="47">
        <f>F81-E81</f>
        <v>99000</v>
      </c>
      <c r="J81" s="47">
        <f t="shared" si="16"/>
        <v>128269.5652173913</v>
      </c>
      <c r="K81" s="47">
        <f t="shared" si="9"/>
        <v>3165269.5652173911</v>
      </c>
      <c r="L81" s="39">
        <v>3136000</v>
      </c>
      <c r="M81" s="46">
        <f t="shared" si="17"/>
        <v>3165000</v>
      </c>
      <c r="N81" s="41"/>
    </row>
    <row r="82" spans="1:14" ht="31.5" x14ac:dyDescent="0.3">
      <c r="A82" s="35" t="s">
        <v>240</v>
      </c>
      <c r="B82" s="36" t="s">
        <v>240</v>
      </c>
      <c r="C82" s="45" t="s">
        <v>29</v>
      </c>
      <c r="D82" s="38" t="s">
        <v>241</v>
      </c>
      <c r="E82" s="46"/>
      <c r="F82" s="39"/>
      <c r="G82" s="41"/>
      <c r="H82" s="47"/>
      <c r="I82" s="47"/>
      <c r="J82" s="47">
        <f t="shared" si="16"/>
        <v>0</v>
      </c>
      <c r="K82" s="47"/>
      <c r="L82" s="47"/>
      <c r="M82" s="46"/>
      <c r="N82" s="41"/>
    </row>
    <row r="83" spans="1:14" ht="63" x14ac:dyDescent="0.3">
      <c r="A83" s="43">
        <f>A81+1</f>
        <v>71</v>
      </c>
      <c r="B83" s="44" t="s">
        <v>242</v>
      </c>
      <c r="C83" s="45" t="s">
        <v>29</v>
      </c>
      <c r="D83" s="48" t="s">
        <v>243</v>
      </c>
      <c r="E83" s="46">
        <v>70000</v>
      </c>
      <c r="F83" s="39">
        <v>79500</v>
      </c>
      <c r="G83" s="41"/>
      <c r="H83" s="42">
        <f>L83-I83</f>
        <v>70000</v>
      </c>
      <c r="I83" s="47">
        <f>F83-E83</f>
        <v>9500</v>
      </c>
      <c r="J83" s="47">
        <f t="shared" si="16"/>
        <v>12308.695652173912</v>
      </c>
      <c r="K83" s="47">
        <f t="shared" si="9"/>
        <v>82308.695652173919</v>
      </c>
      <c r="L83" s="39">
        <v>79500</v>
      </c>
      <c r="M83" s="46">
        <f t="shared" ref="M83:M146" si="18">IF(K83&gt;=100000, ROUNDDOWN((K83),-3),ROUNDDOWN((K83),-2))</f>
        <v>82300</v>
      </c>
      <c r="N83" s="41" t="s">
        <v>244</v>
      </c>
    </row>
    <row r="84" spans="1:14" ht="63" x14ac:dyDescent="0.3">
      <c r="A84" s="43">
        <f>A83+1</f>
        <v>72</v>
      </c>
      <c r="B84" s="44" t="s">
        <v>245</v>
      </c>
      <c r="C84" s="45" t="s">
        <v>29</v>
      </c>
      <c r="D84" s="48" t="s">
        <v>246</v>
      </c>
      <c r="E84" s="46">
        <v>130000</v>
      </c>
      <c r="F84" s="39">
        <v>139000</v>
      </c>
      <c r="G84" s="41"/>
      <c r="H84" s="42">
        <f>L84-I84</f>
        <v>130000</v>
      </c>
      <c r="I84" s="47">
        <f>F84-E84</f>
        <v>9000</v>
      </c>
      <c r="J84" s="47">
        <f t="shared" si="16"/>
        <v>11660.869565217392</v>
      </c>
      <c r="K84" s="47">
        <f t="shared" si="9"/>
        <v>141660.86956521741</v>
      </c>
      <c r="L84" s="39">
        <v>139000</v>
      </c>
      <c r="M84" s="46">
        <f t="shared" si="18"/>
        <v>141000</v>
      </c>
      <c r="N84" s="41" t="s">
        <v>244</v>
      </c>
    </row>
    <row r="85" spans="1:14" ht="63" x14ac:dyDescent="0.3">
      <c r="A85" s="43">
        <f>A84+1</f>
        <v>73</v>
      </c>
      <c r="B85" s="43"/>
      <c r="C85" s="45"/>
      <c r="D85" s="48" t="s">
        <v>247</v>
      </c>
      <c r="E85" s="46"/>
      <c r="F85" s="39"/>
      <c r="G85" s="41"/>
      <c r="H85" s="42">
        <f>L85-I85</f>
        <v>15000</v>
      </c>
      <c r="I85" s="47">
        <v>5000</v>
      </c>
      <c r="J85" s="47">
        <f t="shared" si="16"/>
        <v>6478.260869565217</v>
      </c>
      <c r="K85" s="47">
        <f t="shared" si="9"/>
        <v>21478.260869565216</v>
      </c>
      <c r="L85" s="39">
        <v>20000</v>
      </c>
      <c r="M85" s="46">
        <f t="shared" si="18"/>
        <v>21400</v>
      </c>
      <c r="N85" s="41" t="s">
        <v>248</v>
      </c>
    </row>
    <row r="86" spans="1:14" ht="94.5" x14ac:dyDescent="0.3">
      <c r="A86" s="35" t="s">
        <v>249</v>
      </c>
      <c r="B86" s="36" t="s">
        <v>249</v>
      </c>
      <c r="C86" s="45"/>
      <c r="D86" s="38" t="s">
        <v>250</v>
      </c>
      <c r="E86" s="46"/>
      <c r="F86" s="39"/>
      <c r="G86" s="38"/>
      <c r="H86" s="47"/>
      <c r="I86" s="47"/>
      <c r="J86" s="47">
        <f t="shared" si="16"/>
        <v>0</v>
      </c>
      <c r="K86" s="47"/>
      <c r="L86" s="47"/>
      <c r="M86" s="46"/>
      <c r="N86" s="38"/>
    </row>
    <row r="87" spans="1:14" ht="47.25" x14ac:dyDescent="0.3">
      <c r="A87" s="56">
        <f>A85+1</f>
        <v>74</v>
      </c>
      <c r="B87" s="57" t="s">
        <v>251</v>
      </c>
      <c r="C87" s="58"/>
      <c r="D87" s="59" t="s">
        <v>252</v>
      </c>
      <c r="E87" s="46">
        <v>159000</v>
      </c>
      <c r="F87" s="39">
        <v>203000</v>
      </c>
      <c r="G87" s="60"/>
      <c r="H87" s="42">
        <f t="shared" ref="H87:H150" si="19">L87-I87</f>
        <v>159000</v>
      </c>
      <c r="I87" s="47">
        <f t="shared" ref="I87:I138" si="20">F87-E87</f>
        <v>44000</v>
      </c>
      <c r="J87" s="47">
        <f t="shared" si="16"/>
        <v>57008.695652173912</v>
      </c>
      <c r="K87" s="47">
        <f t="shared" si="9"/>
        <v>216008.69565217392</v>
      </c>
      <c r="L87" s="39">
        <v>203000</v>
      </c>
      <c r="M87" s="46">
        <f t="shared" si="18"/>
        <v>216000</v>
      </c>
      <c r="N87" s="60"/>
    </row>
    <row r="88" spans="1:14" ht="78.75" x14ac:dyDescent="0.3">
      <c r="A88" s="56">
        <f>A87+1</f>
        <v>75</v>
      </c>
      <c r="B88" s="57" t="s">
        <v>253</v>
      </c>
      <c r="C88" s="45" t="s">
        <v>254</v>
      </c>
      <c r="D88" s="48" t="s">
        <v>255</v>
      </c>
      <c r="E88" s="46">
        <v>409000</v>
      </c>
      <c r="F88" s="39">
        <v>454000</v>
      </c>
      <c r="G88" s="41"/>
      <c r="H88" s="42">
        <f t="shared" si="19"/>
        <v>409000</v>
      </c>
      <c r="I88" s="47">
        <f t="shared" si="20"/>
        <v>45000</v>
      </c>
      <c r="J88" s="47">
        <f t="shared" si="16"/>
        <v>58304.34782608696</v>
      </c>
      <c r="K88" s="47">
        <f t="shared" si="9"/>
        <v>467304.34782608697</v>
      </c>
      <c r="L88" s="39">
        <v>454000</v>
      </c>
      <c r="M88" s="46">
        <f t="shared" si="18"/>
        <v>467000</v>
      </c>
      <c r="N88" s="41"/>
    </row>
    <row r="89" spans="1:14" ht="78.75" x14ac:dyDescent="0.3">
      <c r="A89" s="56">
        <f t="shared" ref="A89:A152" si="21">A88+1</f>
        <v>76</v>
      </c>
      <c r="B89" s="57" t="s">
        <v>256</v>
      </c>
      <c r="C89" s="58"/>
      <c r="D89" s="59" t="s">
        <v>257</v>
      </c>
      <c r="E89" s="46">
        <v>959000</v>
      </c>
      <c r="F89" s="39">
        <v>1003000</v>
      </c>
      <c r="G89" s="60"/>
      <c r="H89" s="42">
        <f t="shared" si="19"/>
        <v>959000</v>
      </c>
      <c r="I89" s="47">
        <f t="shared" si="20"/>
        <v>44000</v>
      </c>
      <c r="J89" s="47">
        <f t="shared" si="16"/>
        <v>57008.695652173912</v>
      </c>
      <c r="K89" s="47">
        <f t="shared" si="9"/>
        <v>1016008.6956521739</v>
      </c>
      <c r="L89" s="39">
        <v>1003000</v>
      </c>
      <c r="M89" s="46">
        <f t="shared" si="18"/>
        <v>1016000</v>
      </c>
      <c r="N89" s="60"/>
    </row>
    <row r="90" spans="1:14" ht="63" x14ac:dyDescent="0.3">
      <c r="A90" s="56">
        <f t="shared" si="21"/>
        <v>77</v>
      </c>
      <c r="B90" s="57" t="s">
        <v>258</v>
      </c>
      <c r="C90" s="45" t="s">
        <v>259</v>
      </c>
      <c r="D90" s="48" t="s">
        <v>260</v>
      </c>
      <c r="E90" s="46">
        <v>386000</v>
      </c>
      <c r="F90" s="39">
        <v>458000</v>
      </c>
      <c r="G90" s="41" t="s">
        <v>261</v>
      </c>
      <c r="H90" s="42">
        <f t="shared" si="19"/>
        <v>386000</v>
      </c>
      <c r="I90" s="47">
        <f t="shared" si="20"/>
        <v>72000</v>
      </c>
      <c r="J90" s="47">
        <f t="shared" si="16"/>
        <v>93286.956521739135</v>
      </c>
      <c r="K90" s="47">
        <f t="shared" si="9"/>
        <v>479286.95652173914</v>
      </c>
      <c r="L90" s="39">
        <v>458000</v>
      </c>
      <c r="M90" s="46">
        <f t="shared" si="18"/>
        <v>479000</v>
      </c>
      <c r="N90" s="41" t="s">
        <v>261</v>
      </c>
    </row>
    <row r="91" spans="1:14" ht="63" x14ac:dyDescent="0.3">
      <c r="A91" s="56">
        <f t="shared" si="21"/>
        <v>78</v>
      </c>
      <c r="B91" s="57" t="s">
        <v>262</v>
      </c>
      <c r="C91" s="45" t="s">
        <v>263</v>
      </c>
      <c r="D91" s="48" t="s">
        <v>264</v>
      </c>
      <c r="E91" s="46">
        <v>30000</v>
      </c>
      <c r="F91" s="39">
        <v>30000</v>
      </c>
      <c r="G91" s="61" t="s">
        <v>265</v>
      </c>
      <c r="H91" s="42">
        <f t="shared" si="19"/>
        <v>20000</v>
      </c>
      <c r="I91" s="47">
        <v>10000</v>
      </c>
      <c r="J91" s="47">
        <f t="shared" si="16"/>
        <v>12956.521739130434</v>
      </c>
      <c r="K91" s="47">
        <f t="shared" si="9"/>
        <v>32956.521739130432</v>
      </c>
      <c r="L91" s="39">
        <v>30000</v>
      </c>
      <c r="M91" s="46">
        <f t="shared" si="18"/>
        <v>32900</v>
      </c>
      <c r="N91" s="61" t="s">
        <v>265</v>
      </c>
    </row>
    <row r="92" spans="1:14" ht="110.25" x14ac:dyDescent="0.3">
      <c r="A92" s="56">
        <f t="shared" si="21"/>
        <v>79</v>
      </c>
      <c r="B92" s="57" t="s">
        <v>266</v>
      </c>
      <c r="C92" s="45"/>
      <c r="D92" s="48" t="s">
        <v>267</v>
      </c>
      <c r="E92" s="46">
        <v>120000</v>
      </c>
      <c r="F92" s="39">
        <v>150000</v>
      </c>
      <c r="G92" s="41" t="s">
        <v>268</v>
      </c>
      <c r="H92" s="42">
        <f t="shared" si="19"/>
        <v>120000</v>
      </c>
      <c r="I92" s="47">
        <f t="shared" si="20"/>
        <v>30000</v>
      </c>
      <c r="J92" s="47">
        <f t="shared" si="16"/>
        <v>38869.565217391304</v>
      </c>
      <c r="K92" s="47">
        <f t="shared" si="9"/>
        <v>158869.5652173913</v>
      </c>
      <c r="L92" s="39">
        <v>150000</v>
      </c>
      <c r="M92" s="46">
        <f t="shared" si="18"/>
        <v>158000</v>
      </c>
      <c r="N92" s="41" t="s">
        <v>268</v>
      </c>
    </row>
    <row r="93" spans="1:14" ht="63" x14ac:dyDescent="0.3">
      <c r="A93" s="56">
        <f t="shared" si="21"/>
        <v>80</v>
      </c>
      <c r="B93" s="57" t="s">
        <v>269</v>
      </c>
      <c r="C93" s="45" t="s">
        <v>270</v>
      </c>
      <c r="D93" s="48" t="s">
        <v>271</v>
      </c>
      <c r="E93" s="46">
        <v>109000</v>
      </c>
      <c r="F93" s="39">
        <v>131000</v>
      </c>
      <c r="G93" s="48"/>
      <c r="H93" s="42">
        <f t="shared" si="19"/>
        <v>109000</v>
      </c>
      <c r="I93" s="47">
        <f t="shared" si="20"/>
        <v>22000</v>
      </c>
      <c r="J93" s="47">
        <f t="shared" si="16"/>
        <v>28504.347826086956</v>
      </c>
      <c r="K93" s="47">
        <f t="shared" si="9"/>
        <v>137504.34782608695</v>
      </c>
      <c r="L93" s="39">
        <v>131000</v>
      </c>
      <c r="M93" s="46">
        <f t="shared" si="18"/>
        <v>137000</v>
      </c>
      <c r="N93" s="48"/>
    </row>
    <row r="94" spans="1:14" ht="110.25" x14ac:dyDescent="0.3">
      <c r="A94" s="56">
        <f t="shared" si="21"/>
        <v>81</v>
      </c>
      <c r="B94" s="57" t="s">
        <v>272</v>
      </c>
      <c r="C94" s="45" t="s">
        <v>273</v>
      </c>
      <c r="D94" s="48" t="s">
        <v>274</v>
      </c>
      <c r="E94" s="46">
        <v>143000</v>
      </c>
      <c r="F94" s="39">
        <v>169000</v>
      </c>
      <c r="G94" s="48"/>
      <c r="H94" s="42">
        <f t="shared" si="19"/>
        <v>143000</v>
      </c>
      <c r="I94" s="47">
        <f t="shared" si="20"/>
        <v>26000</v>
      </c>
      <c r="J94" s="47">
        <f t="shared" si="16"/>
        <v>33686.956521739128</v>
      </c>
      <c r="K94" s="47">
        <f t="shared" si="9"/>
        <v>176686.95652173914</v>
      </c>
      <c r="L94" s="39">
        <v>169000</v>
      </c>
      <c r="M94" s="46">
        <f t="shared" si="18"/>
        <v>176000</v>
      </c>
      <c r="N94" s="48"/>
    </row>
    <row r="95" spans="1:14" ht="47.25" x14ac:dyDescent="0.3">
      <c r="A95" s="56">
        <f t="shared" si="21"/>
        <v>82</v>
      </c>
      <c r="B95" s="57" t="s">
        <v>275</v>
      </c>
      <c r="C95" s="45" t="s">
        <v>276</v>
      </c>
      <c r="D95" s="48" t="s">
        <v>277</v>
      </c>
      <c r="E95" s="46">
        <v>110000</v>
      </c>
      <c r="F95" s="39">
        <v>136000</v>
      </c>
      <c r="G95" s="48"/>
      <c r="H95" s="42">
        <f t="shared" si="19"/>
        <v>110000</v>
      </c>
      <c r="I95" s="47">
        <f t="shared" si="20"/>
        <v>26000</v>
      </c>
      <c r="J95" s="47">
        <f t="shared" si="16"/>
        <v>33686.956521739128</v>
      </c>
      <c r="K95" s="47">
        <f t="shared" si="9"/>
        <v>143686.95652173914</v>
      </c>
      <c r="L95" s="39">
        <v>136000</v>
      </c>
      <c r="M95" s="46">
        <f t="shared" si="18"/>
        <v>143000</v>
      </c>
      <c r="N95" s="48"/>
    </row>
    <row r="96" spans="1:14" ht="31.5" x14ac:dyDescent="0.3">
      <c r="A96" s="56">
        <f t="shared" si="21"/>
        <v>83</v>
      </c>
      <c r="B96" s="57" t="s">
        <v>278</v>
      </c>
      <c r="C96" s="45" t="s">
        <v>279</v>
      </c>
      <c r="D96" s="48" t="s">
        <v>280</v>
      </c>
      <c r="E96" s="46">
        <v>169000</v>
      </c>
      <c r="F96" s="39">
        <v>198000</v>
      </c>
      <c r="G96" s="48"/>
      <c r="H96" s="42">
        <f t="shared" si="19"/>
        <v>169000</v>
      </c>
      <c r="I96" s="47">
        <f t="shared" si="20"/>
        <v>29000</v>
      </c>
      <c r="J96" s="47">
        <f t="shared" si="16"/>
        <v>37573.913043478256</v>
      </c>
      <c r="K96" s="47">
        <f t="shared" si="9"/>
        <v>206573.91304347827</v>
      </c>
      <c r="L96" s="39">
        <v>198000</v>
      </c>
      <c r="M96" s="46">
        <f t="shared" si="18"/>
        <v>206000</v>
      </c>
      <c r="N96" s="48"/>
    </row>
    <row r="97" spans="1:14" ht="31.5" x14ac:dyDescent="0.3">
      <c r="A97" s="56">
        <f t="shared" si="21"/>
        <v>84</v>
      </c>
      <c r="B97" s="57" t="s">
        <v>281</v>
      </c>
      <c r="C97" s="45" t="s">
        <v>282</v>
      </c>
      <c r="D97" s="48" t="s">
        <v>283</v>
      </c>
      <c r="E97" s="46">
        <v>189000</v>
      </c>
      <c r="F97" s="39">
        <v>234000</v>
      </c>
      <c r="G97" s="41"/>
      <c r="H97" s="42">
        <f t="shared" si="19"/>
        <v>189000</v>
      </c>
      <c r="I97" s="47">
        <f t="shared" si="20"/>
        <v>45000</v>
      </c>
      <c r="J97" s="47">
        <f t="shared" si="16"/>
        <v>58304.34782608696</v>
      </c>
      <c r="K97" s="47">
        <f t="shared" si="9"/>
        <v>247304.34782608697</v>
      </c>
      <c r="L97" s="39">
        <v>234000</v>
      </c>
      <c r="M97" s="46">
        <f t="shared" si="18"/>
        <v>247000</v>
      </c>
      <c r="N97" s="41"/>
    </row>
    <row r="98" spans="1:14" ht="110.25" x14ac:dyDescent="0.3">
      <c r="A98" s="56">
        <f t="shared" si="21"/>
        <v>85</v>
      </c>
      <c r="B98" s="57" t="s">
        <v>284</v>
      </c>
      <c r="C98" s="45" t="s">
        <v>285</v>
      </c>
      <c r="D98" s="48" t="s">
        <v>286</v>
      </c>
      <c r="E98" s="46">
        <v>144000</v>
      </c>
      <c r="F98" s="39">
        <v>170000</v>
      </c>
      <c r="G98" s="41" t="s">
        <v>287</v>
      </c>
      <c r="H98" s="42">
        <f t="shared" si="19"/>
        <v>144000</v>
      </c>
      <c r="I98" s="47">
        <f t="shared" si="20"/>
        <v>26000</v>
      </c>
      <c r="J98" s="47">
        <f t="shared" si="16"/>
        <v>33686.956521739128</v>
      </c>
      <c r="K98" s="47">
        <f t="shared" si="9"/>
        <v>177686.95652173914</v>
      </c>
      <c r="L98" s="39">
        <v>170000</v>
      </c>
      <c r="M98" s="46">
        <f t="shared" si="18"/>
        <v>177000</v>
      </c>
      <c r="N98" s="41" t="s">
        <v>288</v>
      </c>
    </row>
    <row r="99" spans="1:14" ht="47.25" x14ac:dyDescent="0.3">
      <c r="A99" s="56">
        <f t="shared" si="21"/>
        <v>86</v>
      </c>
      <c r="B99" s="57" t="s">
        <v>289</v>
      </c>
      <c r="C99" s="45" t="s">
        <v>290</v>
      </c>
      <c r="D99" s="48" t="s">
        <v>291</v>
      </c>
      <c r="E99" s="46">
        <v>74000</v>
      </c>
      <c r="F99" s="39">
        <v>100000</v>
      </c>
      <c r="G99" s="62" t="s">
        <v>292</v>
      </c>
      <c r="H99" s="42">
        <f t="shared" si="19"/>
        <v>74000</v>
      </c>
      <c r="I99" s="47">
        <f t="shared" si="20"/>
        <v>26000</v>
      </c>
      <c r="J99" s="47">
        <f t="shared" si="16"/>
        <v>33686.956521739128</v>
      </c>
      <c r="K99" s="47">
        <f t="shared" si="9"/>
        <v>107686.95652173914</v>
      </c>
      <c r="L99" s="39">
        <v>100000</v>
      </c>
      <c r="M99" s="46">
        <f t="shared" si="18"/>
        <v>107000</v>
      </c>
      <c r="N99" s="62" t="s">
        <v>292</v>
      </c>
    </row>
    <row r="100" spans="1:14" ht="63" x14ac:dyDescent="0.3">
      <c r="A100" s="56">
        <f t="shared" si="21"/>
        <v>87</v>
      </c>
      <c r="B100" s="57" t="s">
        <v>293</v>
      </c>
      <c r="C100" s="58"/>
      <c r="D100" s="59" t="s">
        <v>294</v>
      </c>
      <c r="E100" s="46">
        <v>144000</v>
      </c>
      <c r="F100" s="39">
        <v>161000</v>
      </c>
      <c r="G100" s="60"/>
      <c r="H100" s="42">
        <f t="shared" si="19"/>
        <v>144000</v>
      </c>
      <c r="I100" s="47">
        <f t="shared" si="20"/>
        <v>17000</v>
      </c>
      <c r="J100" s="47">
        <f t="shared" si="16"/>
        <v>22026.08695652174</v>
      </c>
      <c r="K100" s="47">
        <f t="shared" si="9"/>
        <v>166026.08695652173</v>
      </c>
      <c r="L100" s="39">
        <v>161000</v>
      </c>
      <c r="M100" s="46">
        <f t="shared" si="18"/>
        <v>166000</v>
      </c>
      <c r="N100" s="60"/>
    </row>
    <row r="101" spans="1:14" ht="94.5" x14ac:dyDescent="0.3">
      <c r="A101" s="56">
        <f t="shared" si="21"/>
        <v>88</v>
      </c>
      <c r="B101" s="57" t="s">
        <v>295</v>
      </c>
      <c r="C101" s="45"/>
      <c r="D101" s="48" t="s">
        <v>296</v>
      </c>
      <c r="E101" s="46">
        <v>188000</v>
      </c>
      <c r="F101" s="39">
        <v>214000</v>
      </c>
      <c r="G101" s="41"/>
      <c r="H101" s="42">
        <f t="shared" si="19"/>
        <v>188000</v>
      </c>
      <c r="I101" s="47">
        <f t="shared" si="20"/>
        <v>26000</v>
      </c>
      <c r="J101" s="47">
        <f t="shared" si="16"/>
        <v>33686.956521739128</v>
      </c>
      <c r="K101" s="47">
        <f t="shared" si="9"/>
        <v>221686.95652173914</v>
      </c>
      <c r="L101" s="39">
        <v>214000</v>
      </c>
      <c r="M101" s="46">
        <f t="shared" si="18"/>
        <v>221000</v>
      </c>
      <c r="N101" s="41"/>
    </row>
    <row r="102" spans="1:14" ht="31.5" x14ac:dyDescent="0.3">
      <c r="A102" s="56">
        <f t="shared" si="21"/>
        <v>89</v>
      </c>
      <c r="B102" s="57" t="s">
        <v>297</v>
      </c>
      <c r="C102" s="45" t="s">
        <v>298</v>
      </c>
      <c r="D102" s="48" t="s">
        <v>299</v>
      </c>
      <c r="E102" s="46">
        <v>82000</v>
      </c>
      <c r="F102" s="39">
        <v>104000</v>
      </c>
      <c r="G102" s="41"/>
      <c r="H102" s="42">
        <f t="shared" si="19"/>
        <v>82000</v>
      </c>
      <c r="I102" s="47">
        <f t="shared" si="20"/>
        <v>22000</v>
      </c>
      <c r="J102" s="47">
        <f t="shared" si="16"/>
        <v>28504.347826086956</v>
      </c>
      <c r="K102" s="47">
        <f t="shared" si="9"/>
        <v>110504.34782608696</v>
      </c>
      <c r="L102" s="39">
        <v>104000</v>
      </c>
      <c r="M102" s="46">
        <f t="shared" si="18"/>
        <v>110000</v>
      </c>
      <c r="N102" s="41"/>
    </row>
    <row r="103" spans="1:14" ht="141.75" x14ac:dyDescent="0.3">
      <c r="A103" s="56">
        <f t="shared" si="21"/>
        <v>90</v>
      </c>
      <c r="B103" s="57" t="s">
        <v>300</v>
      </c>
      <c r="C103" s="45" t="s">
        <v>301</v>
      </c>
      <c r="D103" s="48" t="s">
        <v>302</v>
      </c>
      <c r="E103" s="46">
        <v>119000</v>
      </c>
      <c r="F103" s="39">
        <v>145000</v>
      </c>
      <c r="G103" s="48"/>
      <c r="H103" s="42">
        <f t="shared" si="19"/>
        <v>119000</v>
      </c>
      <c r="I103" s="47">
        <f t="shared" si="20"/>
        <v>26000</v>
      </c>
      <c r="J103" s="47">
        <f t="shared" si="16"/>
        <v>33686.956521739128</v>
      </c>
      <c r="K103" s="47">
        <f t="shared" ref="K103:K166" si="22">+H103+J103</f>
        <v>152686.95652173914</v>
      </c>
      <c r="L103" s="39">
        <v>145000</v>
      </c>
      <c r="M103" s="46">
        <f t="shared" si="18"/>
        <v>152000</v>
      </c>
      <c r="N103" s="48"/>
    </row>
    <row r="104" spans="1:14" ht="157.5" x14ac:dyDescent="0.3">
      <c r="A104" s="56">
        <f t="shared" si="21"/>
        <v>91</v>
      </c>
      <c r="B104" s="57" t="s">
        <v>303</v>
      </c>
      <c r="C104" s="45" t="s">
        <v>304</v>
      </c>
      <c r="D104" s="48" t="s">
        <v>305</v>
      </c>
      <c r="E104" s="46">
        <v>675000</v>
      </c>
      <c r="F104" s="39">
        <v>719000</v>
      </c>
      <c r="G104" s="41" t="s">
        <v>306</v>
      </c>
      <c r="H104" s="42">
        <f t="shared" si="19"/>
        <v>675000</v>
      </c>
      <c r="I104" s="47">
        <f t="shared" si="20"/>
        <v>44000</v>
      </c>
      <c r="J104" s="47">
        <f t="shared" si="16"/>
        <v>57008.695652173912</v>
      </c>
      <c r="K104" s="47">
        <f t="shared" si="22"/>
        <v>732008.69565217395</v>
      </c>
      <c r="L104" s="39">
        <v>719000</v>
      </c>
      <c r="M104" s="46">
        <f t="shared" si="18"/>
        <v>732000</v>
      </c>
      <c r="N104" s="41" t="s">
        <v>306</v>
      </c>
    </row>
    <row r="105" spans="1:14" ht="47.25" x14ac:dyDescent="0.3">
      <c r="A105" s="56">
        <f t="shared" si="21"/>
        <v>92</v>
      </c>
      <c r="B105" s="57" t="s">
        <v>307</v>
      </c>
      <c r="C105" s="45" t="s">
        <v>308</v>
      </c>
      <c r="D105" s="48" t="s">
        <v>309</v>
      </c>
      <c r="E105" s="46">
        <v>82000</v>
      </c>
      <c r="F105" s="39">
        <v>104000</v>
      </c>
      <c r="G105" s="48"/>
      <c r="H105" s="42">
        <f t="shared" si="19"/>
        <v>82000</v>
      </c>
      <c r="I105" s="47">
        <f t="shared" si="20"/>
        <v>22000</v>
      </c>
      <c r="J105" s="47">
        <f t="shared" si="16"/>
        <v>28504.347826086956</v>
      </c>
      <c r="K105" s="47">
        <f t="shared" si="22"/>
        <v>110504.34782608696</v>
      </c>
      <c r="L105" s="39">
        <v>104000</v>
      </c>
      <c r="M105" s="46">
        <f t="shared" si="18"/>
        <v>110000</v>
      </c>
      <c r="N105" s="48"/>
    </row>
    <row r="106" spans="1:14" ht="94.5" x14ac:dyDescent="0.3">
      <c r="A106" s="56">
        <f t="shared" si="21"/>
        <v>93</v>
      </c>
      <c r="B106" s="57" t="s">
        <v>310</v>
      </c>
      <c r="C106" s="45" t="s">
        <v>311</v>
      </c>
      <c r="D106" s="48" t="s">
        <v>312</v>
      </c>
      <c r="E106" s="46">
        <v>118000</v>
      </c>
      <c r="F106" s="39">
        <v>144000</v>
      </c>
      <c r="G106" s="48"/>
      <c r="H106" s="42">
        <f t="shared" si="19"/>
        <v>118000</v>
      </c>
      <c r="I106" s="47">
        <f t="shared" si="20"/>
        <v>26000</v>
      </c>
      <c r="J106" s="47">
        <f t="shared" si="16"/>
        <v>33686.956521739128</v>
      </c>
      <c r="K106" s="47">
        <f t="shared" si="22"/>
        <v>151686.95652173914</v>
      </c>
      <c r="L106" s="39">
        <v>144000</v>
      </c>
      <c r="M106" s="46">
        <f t="shared" si="18"/>
        <v>151000</v>
      </c>
      <c r="N106" s="48"/>
    </row>
    <row r="107" spans="1:14" ht="78.75" x14ac:dyDescent="0.3">
      <c r="A107" s="56">
        <f t="shared" si="21"/>
        <v>94</v>
      </c>
      <c r="B107" s="57" t="s">
        <v>313</v>
      </c>
      <c r="C107" s="45" t="s">
        <v>314</v>
      </c>
      <c r="D107" s="48" t="s">
        <v>315</v>
      </c>
      <c r="E107" s="46">
        <v>497000</v>
      </c>
      <c r="F107" s="39">
        <v>523000</v>
      </c>
      <c r="G107" s="41" t="s">
        <v>316</v>
      </c>
      <c r="H107" s="42">
        <f t="shared" si="19"/>
        <v>497000</v>
      </c>
      <c r="I107" s="47">
        <f t="shared" si="20"/>
        <v>26000</v>
      </c>
      <c r="J107" s="47">
        <f t="shared" si="16"/>
        <v>33686.956521739128</v>
      </c>
      <c r="K107" s="47">
        <f t="shared" si="22"/>
        <v>530686.95652173914</v>
      </c>
      <c r="L107" s="39">
        <v>523000</v>
      </c>
      <c r="M107" s="46">
        <f t="shared" si="18"/>
        <v>530000</v>
      </c>
      <c r="N107" s="41" t="s">
        <v>316</v>
      </c>
    </row>
    <row r="108" spans="1:14" ht="126" x14ac:dyDescent="0.3">
      <c r="A108" s="56">
        <f t="shared" si="21"/>
        <v>95</v>
      </c>
      <c r="B108" s="57" t="s">
        <v>317</v>
      </c>
      <c r="C108" s="45" t="s">
        <v>318</v>
      </c>
      <c r="D108" s="48" t="s">
        <v>319</v>
      </c>
      <c r="E108" s="46">
        <v>95000</v>
      </c>
      <c r="F108" s="39">
        <v>121000</v>
      </c>
      <c r="G108" s="41" t="s">
        <v>320</v>
      </c>
      <c r="H108" s="42">
        <f t="shared" si="19"/>
        <v>95000</v>
      </c>
      <c r="I108" s="47">
        <f t="shared" si="20"/>
        <v>26000</v>
      </c>
      <c r="J108" s="47">
        <f t="shared" si="16"/>
        <v>33686.956521739128</v>
      </c>
      <c r="K108" s="47">
        <f t="shared" si="22"/>
        <v>128686.95652173914</v>
      </c>
      <c r="L108" s="39">
        <v>121000</v>
      </c>
      <c r="M108" s="46">
        <f t="shared" si="18"/>
        <v>128000</v>
      </c>
      <c r="N108" s="41" t="s">
        <v>320</v>
      </c>
    </row>
    <row r="109" spans="1:14" ht="94.5" x14ac:dyDescent="0.3">
      <c r="A109" s="56">
        <f t="shared" si="21"/>
        <v>96</v>
      </c>
      <c r="B109" s="57" t="s">
        <v>321</v>
      </c>
      <c r="C109" s="45"/>
      <c r="D109" s="48" t="s">
        <v>322</v>
      </c>
      <c r="E109" s="46">
        <v>2327000</v>
      </c>
      <c r="F109" s="39">
        <v>2353000</v>
      </c>
      <c r="G109" s="48"/>
      <c r="H109" s="42">
        <f t="shared" si="19"/>
        <v>2327000</v>
      </c>
      <c r="I109" s="47">
        <f>F109-E109</f>
        <v>26000</v>
      </c>
      <c r="J109" s="47">
        <f t="shared" si="16"/>
        <v>33686.956521739128</v>
      </c>
      <c r="K109" s="47">
        <f t="shared" si="22"/>
        <v>2360686.9565217393</v>
      </c>
      <c r="L109" s="39">
        <v>2353000</v>
      </c>
      <c r="M109" s="46">
        <f t="shared" si="18"/>
        <v>2360000</v>
      </c>
      <c r="N109" s="48"/>
    </row>
    <row r="110" spans="1:14" ht="47.25" x14ac:dyDescent="0.3">
      <c r="A110" s="56">
        <f t="shared" si="21"/>
        <v>97</v>
      </c>
      <c r="B110" s="57" t="s">
        <v>323</v>
      </c>
      <c r="C110" s="45" t="s">
        <v>324</v>
      </c>
      <c r="D110" s="48" t="s">
        <v>325</v>
      </c>
      <c r="E110" s="46">
        <v>539000</v>
      </c>
      <c r="F110" s="39">
        <v>583000</v>
      </c>
      <c r="G110" s="41"/>
      <c r="H110" s="42">
        <f t="shared" si="19"/>
        <v>539000</v>
      </c>
      <c r="I110" s="47">
        <f>F110-E110</f>
        <v>44000</v>
      </c>
      <c r="J110" s="47">
        <f t="shared" si="16"/>
        <v>57008.695652173912</v>
      </c>
      <c r="K110" s="47">
        <f t="shared" si="22"/>
        <v>596008.69565217395</v>
      </c>
      <c r="L110" s="39">
        <v>583000</v>
      </c>
      <c r="M110" s="46">
        <f t="shared" si="18"/>
        <v>596000</v>
      </c>
      <c r="N110" s="41"/>
    </row>
    <row r="111" spans="1:14" ht="94.5" x14ac:dyDescent="0.3">
      <c r="A111" s="56">
        <f t="shared" si="21"/>
        <v>98</v>
      </c>
      <c r="B111" s="57" t="s">
        <v>326</v>
      </c>
      <c r="C111" s="58"/>
      <c r="D111" s="59" t="s">
        <v>327</v>
      </c>
      <c r="E111" s="46">
        <v>589000</v>
      </c>
      <c r="F111" s="39">
        <v>658000</v>
      </c>
      <c r="G111" s="60"/>
      <c r="H111" s="42">
        <f t="shared" si="19"/>
        <v>589000</v>
      </c>
      <c r="I111" s="47">
        <f t="shared" si="20"/>
        <v>69000</v>
      </c>
      <c r="J111" s="47">
        <f t="shared" si="16"/>
        <v>89400</v>
      </c>
      <c r="K111" s="47">
        <f t="shared" si="22"/>
        <v>678400</v>
      </c>
      <c r="L111" s="39">
        <v>658000</v>
      </c>
      <c r="M111" s="46">
        <f t="shared" si="18"/>
        <v>678000</v>
      </c>
      <c r="N111" s="60"/>
    </row>
    <row r="112" spans="1:14" ht="126" x14ac:dyDescent="0.3">
      <c r="A112" s="56">
        <f t="shared" si="21"/>
        <v>99</v>
      </c>
      <c r="B112" s="57" t="s">
        <v>328</v>
      </c>
      <c r="C112" s="58"/>
      <c r="D112" s="59" t="s">
        <v>329</v>
      </c>
      <c r="E112" s="46">
        <v>1109000</v>
      </c>
      <c r="F112" s="39">
        <v>1179000</v>
      </c>
      <c r="G112" s="60"/>
      <c r="H112" s="42">
        <f t="shared" si="19"/>
        <v>1109000</v>
      </c>
      <c r="I112" s="47">
        <f t="shared" si="20"/>
        <v>70000</v>
      </c>
      <c r="J112" s="47">
        <f t="shared" si="16"/>
        <v>90695.65217391304</v>
      </c>
      <c r="K112" s="47">
        <f t="shared" si="22"/>
        <v>1199695.6521739131</v>
      </c>
      <c r="L112" s="39">
        <v>1179000</v>
      </c>
      <c r="M112" s="46">
        <f t="shared" si="18"/>
        <v>1199000</v>
      </c>
      <c r="N112" s="60"/>
    </row>
    <row r="113" spans="1:14" ht="63" x14ac:dyDescent="0.3">
      <c r="A113" s="56">
        <f t="shared" si="21"/>
        <v>100</v>
      </c>
      <c r="B113" s="57" t="s">
        <v>330</v>
      </c>
      <c r="C113" s="45" t="s">
        <v>331</v>
      </c>
      <c r="D113" s="48" t="s">
        <v>332</v>
      </c>
      <c r="E113" s="46">
        <v>489000</v>
      </c>
      <c r="F113" s="39">
        <v>533000</v>
      </c>
      <c r="G113" s="41"/>
      <c r="H113" s="42">
        <f t="shared" si="19"/>
        <v>489000</v>
      </c>
      <c r="I113" s="47">
        <f t="shared" si="20"/>
        <v>44000</v>
      </c>
      <c r="J113" s="47">
        <f t="shared" si="16"/>
        <v>57008.695652173912</v>
      </c>
      <c r="K113" s="47">
        <f t="shared" si="22"/>
        <v>546008.69565217395</v>
      </c>
      <c r="L113" s="39">
        <v>533000</v>
      </c>
      <c r="M113" s="46">
        <f t="shared" si="18"/>
        <v>546000</v>
      </c>
      <c r="N113" s="41"/>
    </row>
    <row r="114" spans="1:14" ht="94.5" x14ac:dyDescent="0.3">
      <c r="A114" s="56">
        <f t="shared" si="21"/>
        <v>101</v>
      </c>
      <c r="B114" s="57" t="s">
        <v>333</v>
      </c>
      <c r="C114" s="45" t="s">
        <v>334</v>
      </c>
      <c r="D114" s="48" t="s">
        <v>335</v>
      </c>
      <c r="E114" s="46">
        <v>1309000</v>
      </c>
      <c r="F114" s="39">
        <v>1354000</v>
      </c>
      <c r="G114" s="41"/>
      <c r="H114" s="42">
        <f t="shared" si="19"/>
        <v>1309000</v>
      </c>
      <c r="I114" s="47">
        <f t="shared" si="20"/>
        <v>45000</v>
      </c>
      <c r="J114" s="47">
        <f t="shared" si="16"/>
        <v>58304.34782608696</v>
      </c>
      <c r="K114" s="47">
        <f t="shared" si="22"/>
        <v>1367304.3478260869</v>
      </c>
      <c r="L114" s="39">
        <v>1354000</v>
      </c>
      <c r="M114" s="46">
        <f t="shared" si="18"/>
        <v>1367000</v>
      </c>
      <c r="N114" s="41"/>
    </row>
    <row r="115" spans="1:14" ht="78.75" x14ac:dyDescent="0.3">
      <c r="A115" s="56">
        <f t="shared" si="21"/>
        <v>102</v>
      </c>
      <c r="B115" s="57" t="s">
        <v>336</v>
      </c>
      <c r="C115" s="45" t="s">
        <v>337</v>
      </c>
      <c r="D115" s="48" t="s">
        <v>338</v>
      </c>
      <c r="E115" s="46">
        <v>596000</v>
      </c>
      <c r="F115" s="39">
        <v>640000</v>
      </c>
      <c r="G115" s="41"/>
      <c r="H115" s="42">
        <f t="shared" si="19"/>
        <v>596000</v>
      </c>
      <c r="I115" s="47">
        <f t="shared" si="20"/>
        <v>44000</v>
      </c>
      <c r="J115" s="47">
        <f t="shared" si="16"/>
        <v>57008.695652173912</v>
      </c>
      <c r="K115" s="47">
        <f t="shared" si="22"/>
        <v>653008.69565217395</v>
      </c>
      <c r="L115" s="39">
        <v>640000</v>
      </c>
      <c r="M115" s="46">
        <f t="shared" si="18"/>
        <v>653000</v>
      </c>
      <c r="N115" s="41"/>
    </row>
    <row r="116" spans="1:14" ht="78.75" x14ac:dyDescent="0.3">
      <c r="A116" s="56">
        <f t="shared" si="21"/>
        <v>103</v>
      </c>
      <c r="B116" s="57" t="s">
        <v>339</v>
      </c>
      <c r="C116" s="45" t="s">
        <v>340</v>
      </c>
      <c r="D116" s="48" t="s">
        <v>341</v>
      </c>
      <c r="E116" s="46">
        <v>1069000</v>
      </c>
      <c r="F116" s="39">
        <v>1113000</v>
      </c>
      <c r="G116" s="41"/>
      <c r="H116" s="42">
        <f t="shared" si="19"/>
        <v>1069000</v>
      </c>
      <c r="I116" s="47">
        <f t="shared" si="20"/>
        <v>44000</v>
      </c>
      <c r="J116" s="47">
        <f t="shared" si="16"/>
        <v>57008.695652173912</v>
      </c>
      <c r="K116" s="47">
        <f t="shared" si="22"/>
        <v>1126008.6956521738</v>
      </c>
      <c r="L116" s="39">
        <v>1113000</v>
      </c>
      <c r="M116" s="46">
        <f t="shared" si="18"/>
        <v>1126000</v>
      </c>
      <c r="N116" s="41"/>
    </row>
    <row r="117" spans="1:14" ht="78.75" x14ac:dyDescent="0.3">
      <c r="A117" s="56">
        <f t="shared" si="21"/>
        <v>104</v>
      </c>
      <c r="B117" s="57" t="s">
        <v>342</v>
      </c>
      <c r="C117" s="45" t="s">
        <v>343</v>
      </c>
      <c r="D117" s="48" t="s">
        <v>344</v>
      </c>
      <c r="E117" s="46">
        <v>1069000</v>
      </c>
      <c r="F117" s="39">
        <v>1113000</v>
      </c>
      <c r="G117" s="41" t="s">
        <v>345</v>
      </c>
      <c r="H117" s="42">
        <f t="shared" si="19"/>
        <v>1069000</v>
      </c>
      <c r="I117" s="47">
        <f t="shared" si="20"/>
        <v>44000</v>
      </c>
      <c r="J117" s="47">
        <f t="shared" si="16"/>
        <v>57008.695652173912</v>
      </c>
      <c r="K117" s="47">
        <f t="shared" si="22"/>
        <v>1126008.6956521738</v>
      </c>
      <c r="L117" s="39">
        <v>1113000</v>
      </c>
      <c r="M117" s="46">
        <f t="shared" si="18"/>
        <v>1126000</v>
      </c>
      <c r="N117" s="41" t="s">
        <v>345</v>
      </c>
    </row>
    <row r="118" spans="1:14" ht="94.5" x14ac:dyDescent="0.3">
      <c r="A118" s="56">
        <f t="shared" si="21"/>
        <v>105</v>
      </c>
      <c r="B118" s="57" t="s">
        <v>346</v>
      </c>
      <c r="C118" s="58"/>
      <c r="D118" s="59" t="s">
        <v>347</v>
      </c>
      <c r="E118" s="46">
        <v>6646000</v>
      </c>
      <c r="F118" s="39">
        <v>6774000</v>
      </c>
      <c r="G118" s="60"/>
      <c r="H118" s="42">
        <f t="shared" si="19"/>
        <v>6646000</v>
      </c>
      <c r="I118" s="47">
        <f t="shared" si="20"/>
        <v>128000</v>
      </c>
      <c r="J118" s="47">
        <f t="shared" si="16"/>
        <v>165843.47826086957</v>
      </c>
      <c r="K118" s="47">
        <f t="shared" si="22"/>
        <v>6811843.4782608692</v>
      </c>
      <c r="L118" s="39">
        <v>6774000</v>
      </c>
      <c r="M118" s="46">
        <f t="shared" si="18"/>
        <v>6811000</v>
      </c>
      <c r="N118" s="60"/>
    </row>
    <row r="119" spans="1:14" ht="31.5" x14ac:dyDescent="0.3">
      <c r="A119" s="56">
        <f t="shared" si="21"/>
        <v>106</v>
      </c>
      <c r="B119" s="57" t="s">
        <v>342</v>
      </c>
      <c r="C119" s="45" t="s">
        <v>348</v>
      </c>
      <c r="D119" s="48" t="s">
        <v>349</v>
      </c>
      <c r="E119" s="46">
        <v>511000</v>
      </c>
      <c r="F119" s="39">
        <v>555000</v>
      </c>
      <c r="G119" s="48"/>
      <c r="H119" s="42">
        <f t="shared" si="19"/>
        <v>511000</v>
      </c>
      <c r="I119" s="47">
        <f t="shared" si="20"/>
        <v>44000</v>
      </c>
      <c r="J119" s="47">
        <f t="shared" si="16"/>
        <v>57008.695652173912</v>
      </c>
      <c r="K119" s="47">
        <f t="shared" si="22"/>
        <v>568008.69565217395</v>
      </c>
      <c r="L119" s="39">
        <v>555000</v>
      </c>
      <c r="M119" s="46">
        <f t="shared" si="18"/>
        <v>568000</v>
      </c>
      <c r="N119" s="48"/>
    </row>
    <row r="120" spans="1:14" ht="31.5" x14ac:dyDescent="0.3">
      <c r="A120" s="56">
        <f t="shared" si="21"/>
        <v>107</v>
      </c>
      <c r="B120" s="57" t="s">
        <v>350</v>
      </c>
      <c r="C120" s="45"/>
      <c r="D120" s="48" t="s">
        <v>351</v>
      </c>
      <c r="E120" s="46">
        <v>69500</v>
      </c>
      <c r="F120" s="39">
        <v>85400</v>
      </c>
      <c r="G120" s="41"/>
      <c r="H120" s="42">
        <f t="shared" si="19"/>
        <v>69500</v>
      </c>
      <c r="I120" s="47">
        <f t="shared" si="20"/>
        <v>15900</v>
      </c>
      <c r="J120" s="47">
        <f t="shared" si="16"/>
        <v>20600.869565217392</v>
      </c>
      <c r="K120" s="47">
        <f t="shared" si="22"/>
        <v>90100.869565217392</v>
      </c>
      <c r="L120" s="39">
        <v>85400</v>
      </c>
      <c r="M120" s="46">
        <f t="shared" si="18"/>
        <v>90100</v>
      </c>
      <c r="N120" s="41"/>
    </row>
    <row r="121" spans="1:14" ht="47.25" x14ac:dyDescent="0.3">
      <c r="A121" s="56">
        <f t="shared" si="21"/>
        <v>108</v>
      </c>
      <c r="B121" s="57" t="s">
        <v>352</v>
      </c>
      <c r="C121" s="45" t="s">
        <v>353</v>
      </c>
      <c r="D121" s="48" t="s">
        <v>354</v>
      </c>
      <c r="E121" s="46">
        <v>859000</v>
      </c>
      <c r="F121" s="39">
        <v>904000</v>
      </c>
      <c r="G121" s="41" t="s">
        <v>355</v>
      </c>
      <c r="H121" s="42">
        <f t="shared" si="19"/>
        <v>859000</v>
      </c>
      <c r="I121" s="47">
        <f t="shared" si="20"/>
        <v>45000</v>
      </c>
      <c r="J121" s="47">
        <f t="shared" si="16"/>
        <v>58304.34782608696</v>
      </c>
      <c r="K121" s="47">
        <f t="shared" si="22"/>
        <v>917304.34782608692</v>
      </c>
      <c r="L121" s="39">
        <v>904000</v>
      </c>
      <c r="M121" s="46">
        <f t="shared" si="18"/>
        <v>917000</v>
      </c>
      <c r="N121" s="41" t="s">
        <v>355</v>
      </c>
    </row>
    <row r="122" spans="1:14" ht="47.25" x14ac:dyDescent="0.3">
      <c r="A122" s="56">
        <f t="shared" si="21"/>
        <v>109</v>
      </c>
      <c r="B122" s="57" t="s">
        <v>356</v>
      </c>
      <c r="C122" s="45" t="s">
        <v>357</v>
      </c>
      <c r="D122" s="48" t="s">
        <v>358</v>
      </c>
      <c r="E122" s="46">
        <v>980000</v>
      </c>
      <c r="F122" s="39">
        <v>1107000</v>
      </c>
      <c r="G122" s="41" t="s">
        <v>359</v>
      </c>
      <c r="H122" s="42">
        <f t="shared" si="19"/>
        <v>980000</v>
      </c>
      <c r="I122" s="47">
        <f t="shared" si="20"/>
        <v>127000</v>
      </c>
      <c r="J122" s="47">
        <f t="shared" si="16"/>
        <v>164547.82608695651</v>
      </c>
      <c r="K122" s="47">
        <f t="shared" si="22"/>
        <v>1144547.8260869565</v>
      </c>
      <c r="L122" s="39">
        <v>1107000</v>
      </c>
      <c r="M122" s="46">
        <f t="shared" si="18"/>
        <v>1144000</v>
      </c>
      <c r="N122" s="41" t="s">
        <v>359</v>
      </c>
    </row>
    <row r="123" spans="1:14" ht="204.75" x14ac:dyDescent="0.3">
      <c r="A123" s="56">
        <f t="shared" si="21"/>
        <v>110</v>
      </c>
      <c r="B123" s="57" t="s">
        <v>360</v>
      </c>
      <c r="C123" s="58"/>
      <c r="D123" s="48" t="s">
        <v>361</v>
      </c>
      <c r="E123" s="46">
        <v>1980000</v>
      </c>
      <c r="F123" s="39">
        <v>2795000</v>
      </c>
      <c r="G123" s="41" t="s">
        <v>362</v>
      </c>
      <c r="H123" s="42">
        <f t="shared" si="19"/>
        <v>1980000</v>
      </c>
      <c r="I123" s="47">
        <f t="shared" si="20"/>
        <v>815000</v>
      </c>
      <c r="J123" s="47">
        <f t="shared" si="16"/>
        <v>1055956.5217391304</v>
      </c>
      <c r="K123" s="47">
        <f t="shared" si="22"/>
        <v>3035956.5217391304</v>
      </c>
      <c r="L123" s="39">
        <v>2795000</v>
      </c>
      <c r="M123" s="46">
        <f t="shared" si="18"/>
        <v>3035000</v>
      </c>
      <c r="N123" s="41" t="s">
        <v>362</v>
      </c>
    </row>
    <row r="124" spans="1:14" ht="110.25" x14ac:dyDescent="0.3">
      <c r="A124" s="56">
        <f t="shared" si="21"/>
        <v>111</v>
      </c>
      <c r="B124" s="57" t="s">
        <v>363</v>
      </c>
      <c r="C124" s="58"/>
      <c r="D124" s="59" t="s">
        <v>364</v>
      </c>
      <c r="E124" s="46">
        <v>1795000</v>
      </c>
      <c r="F124" s="39">
        <v>1973000</v>
      </c>
      <c r="G124" s="41" t="s">
        <v>365</v>
      </c>
      <c r="H124" s="42">
        <f t="shared" si="19"/>
        <v>1795000</v>
      </c>
      <c r="I124" s="47">
        <f t="shared" si="20"/>
        <v>178000</v>
      </c>
      <c r="J124" s="47">
        <f t="shared" si="16"/>
        <v>230626.08695652176</v>
      </c>
      <c r="K124" s="47">
        <f t="shared" si="22"/>
        <v>2025626.0869565217</v>
      </c>
      <c r="L124" s="39">
        <v>1973000</v>
      </c>
      <c r="M124" s="46">
        <f t="shared" si="18"/>
        <v>2025000</v>
      </c>
      <c r="N124" s="41" t="s">
        <v>365</v>
      </c>
    </row>
    <row r="125" spans="1:14" ht="110.25" x14ac:dyDescent="0.3">
      <c r="A125" s="56">
        <f t="shared" si="21"/>
        <v>112</v>
      </c>
      <c r="B125" s="57" t="s">
        <v>366</v>
      </c>
      <c r="C125" s="58"/>
      <c r="D125" s="59" t="s">
        <v>367</v>
      </c>
      <c r="E125" s="46">
        <v>1695000</v>
      </c>
      <c r="F125" s="39">
        <v>1873000</v>
      </c>
      <c r="G125" s="41" t="s">
        <v>368</v>
      </c>
      <c r="H125" s="42">
        <f t="shared" si="19"/>
        <v>1695000</v>
      </c>
      <c r="I125" s="47">
        <f t="shared" si="20"/>
        <v>178000</v>
      </c>
      <c r="J125" s="47">
        <f t="shared" si="16"/>
        <v>230626.08695652176</v>
      </c>
      <c r="K125" s="47">
        <f t="shared" si="22"/>
        <v>1925626.0869565217</v>
      </c>
      <c r="L125" s="39">
        <v>1873000</v>
      </c>
      <c r="M125" s="46">
        <f t="shared" si="18"/>
        <v>1925000</v>
      </c>
      <c r="N125" s="41" t="s">
        <v>368</v>
      </c>
    </row>
    <row r="126" spans="1:14" ht="126" x14ac:dyDescent="0.3">
      <c r="A126" s="56">
        <f t="shared" si="21"/>
        <v>113</v>
      </c>
      <c r="B126" s="57" t="s">
        <v>369</v>
      </c>
      <c r="C126" s="58"/>
      <c r="D126" s="59" t="s">
        <v>370</v>
      </c>
      <c r="E126" s="46">
        <v>139000</v>
      </c>
      <c r="F126" s="39">
        <v>183000</v>
      </c>
      <c r="G126" s="41" t="s">
        <v>371</v>
      </c>
      <c r="H126" s="42">
        <f t="shared" si="19"/>
        <v>139000</v>
      </c>
      <c r="I126" s="47">
        <f t="shared" si="20"/>
        <v>44000</v>
      </c>
      <c r="J126" s="47">
        <f t="shared" si="16"/>
        <v>57008.695652173912</v>
      </c>
      <c r="K126" s="47">
        <f t="shared" si="22"/>
        <v>196008.69565217392</v>
      </c>
      <c r="L126" s="39">
        <v>183000</v>
      </c>
      <c r="M126" s="46">
        <f t="shared" si="18"/>
        <v>196000</v>
      </c>
      <c r="N126" s="41" t="s">
        <v>372</v>
      </c>
    </row>
    <row r="127" spans="1:14" ht="94.5" x14ac:dyDescent="0.3">
      <c r="A127" s="56">
        <f t="shared" si="21"/>
        <v>114</v>
      </c>
      <c r="B127" s="57" t="s">
        <v>373</v>
      </c>
      <c r="C127" s="45" t="s">
        <v>374</v>
      </c>
      <c r="D127" s="48" t="s">
        <v>375</v>
      </c>
      <c r="E127" s="46">
        <v>2264000</v>
      </c>
      <c r="F127" s="39">
        <v>2308000</v>
      </c>
      <c r="G127" s="41" t="s">
        <v>376</v>
      </c>
      <c r="H127" s="42">
        <f t="shared" si="19"/>
        <v>2264000</v>
      </c>
      <c r="I127" s="47">
        <f t="shared" si="20"/>
        <v>44000</v>
      </c>
      <c r="J127" s="47">
        <f t="shared" si="16"/>
        <v>57008.695652173912</v>
      </c>
      <c r="K127" s="47">
        <f t="shared" si="22"/>
        <v>2321008.6956521738</v>
      </c>
      <c r="L127" s="39">
        <v>2308000</v>
      </c>
      <c r="M127" s="46">
        <f t="shared" si="18"/>
        <v>2321000</v>
      </c>
      <c r="N127" s="41" t="s">
        <v>376</v>
      </c>
    </row>
    <row r="128" spans="1:14" ht="94.5" x14ac:dyDescent="0.3">
      <c r="A128" s="56">
        <f t="shared" si="21"/>
        <v>115</v>
      </c>
      <c r="B128" s="57" t="s">
        <v>377</v>
      </c>
      <c r="C128" s="58"/>
      <c r="D128" s="59" t="s">
        <v>378</v>
      </c>
      <c r="E128" s="46">
        <v>174000</v>
      </c>
      <c r="F128" s="39">
        <v>183000</v>
      </c>
      <c r="G128" s="60"/>
      <c r="H128" s="42">
        <f t="shared" si="19"/>
        <v>174000</v>
      </c>
      <c r="I128" s="47">
        <f t="shared" si="20"/>
        <v>9000</v>
      </c>
      <c r="J128" s="47">
        <f t="shared" si="16"/>
        <v>11660.869565217392</v>
      </c>
      <c r="K128" s="47">
        <f t="shared" si="22"/>
        <v>185660.86956521741</v>
      </c>
      <c r="L128" s="39">
        <v>183000</v>
      </c>
      <c r="M128" s="46">
        <f t="shared" si="18"/>
        <v>185000</v>
      </c>
      <c r="N128" s="60"/>
    </row>
    <row r="129" spans="1:14" ht="31.5" x14ac:dyDescent="0.3">
      <c r="A129" s="56">
        <f t="shared" si="21"/>
        <v>116</v>
      </c>
      <c r="B129" s="57" t="s">
        <v>379</v>
      </c>
      <c r="C129" s="58"/>
      <c r="D129" s="59" t="s">
        <v>380</v>
      </c>
      <c r="E129" s="46">
        <v>89000</v>
      </c>
      <c r="F129" s="39">
        <v>109000</v>
      </c>
      <c r="G129" s="60"/>
      <c r="H129" s="42">
        <f t="shared" si="19"/>
        <v>89000</v>
      </c>
      <c r="I129" s="47">
        <f t="shared" si="20"/>
        <v>20000</v>
      </c>
      <c r="J129" s="47">
        <f t="shared" si="16"/>
        <v>25913.043478260868</v>
      </c>
      <c r="K129" s="47">
        <f t="shared" si="22"/>
        <v>114913.04347826086</v>
      </c>
      <c r="L129" s="39">
        <v>109000</v>
      </c>
      <c r="M129" s="46">
        <f t="shared" si="18"/>
        <v>114000</v>
      </c>
      <c r="N129" s="60"/>
    </row>
    <row r="130" spans="1:14" ht="63" x14ac:dyDescent="0.3">
      <c r="A130" s="56">
        <f t="shared" si="21"/>
        <v>117</v>
      </c>
      <c r="B130" s="57" t="s">
        <v>381</v>
      </c>
      <c r="C130" s="58"/>
      <c r="D130" s="59" t="s">
        <v>382</v>
      </c>
      <c r="E130" s="46">
        <v>92000</v>
      </c>
      <c r="F130" s="39">
        <v>118000</v>
      </c>
      <c r="G130" s="60"/>
      <c r="H130" s="42">
        <f t="shared" si="19"/>
        <v>92000</v>
      </c>
      <c r="I130" s="47">
        <f t="shared" si="20"/>
        <v>26000</v>
      </c>
      <c r="J130" s="47">
        <f t="shared" si="16"/>
        <v>33686.956521739128</v>
      </c>
      <c r="K130" s="47">
        <f t="shared" si="22"/>
        <v>125686.95652173914</v>
      </c>
      <c r="L130" s="39">
        <v>118000</v>
      </c>
      <c r="M130" s="46">
        <f t="shared" si="18"/>
        <v>125000</v>
      </c>
      <c r="N130" s="60"/>
    </row>
    <row r="131" spans="1:14" x14ac:dyDescent="0.3">
      <c r="A131" s="56">
        <f t="shared" si="21"/>
        <v>118</v>
      </c>
      <c r="B131" s="57" t="s">
        <v>383</v>
      </c>
      <c r="C131" s="45"/>
      <c r="D131" s="48" t="s">
        <v>384</v>
      </c>
      <c r="E131" s="46">
        <v>10000</v>
      </c>
      <c r="F131" s="39">
        <v>10000</v>
      </c>
      <c r="G131" s="48"/>
      <c r="H131" s="42">
        <f t="shared" si="19"/>
        <v>6000</v>
      </c>
      <c r="I131" s="47">
        <v>4000</v>
      </c>
      <c r="J131" s="47">
        <f t="shared" si="16"/>
        <v>5182.608695652174</v>
      </c>
      <c r="K131" s="47">
        <f t="shared" si="22"/>
        <v>11182.608695652174</v>
      </c>
      <c r="L131" s="39">
        <v>10000</v>
      </c>
      <c r="M131" s="46">
        <f t="shared" si="18"/>
        <v>11100</v>
      </c>
      <c r="N131" s="48"/>
    </row>
    <row r="132" spans="1:14" ht="78.75" x14ac:dyDescent="0.3">
      <c r="A132" s="56">
        <f t="shared" si="21"/>
        <v>119</v>
      </c>
      <c r="B132" s="57" t="s">
        <v>385</v>
      </c>
      <c r="C132" s="45" t="s">
        <v>386</v>
      </c>
      <c r="D132" s="48" t="s">
        <v>387</v>
      </c>
      <c r="E132" s="46">
        <v>829000</v>
      </c>
      <c r="F132" s="39">
        <v>918000</v>
      </c>
      <c r="G132" s="41" t="s">
        <v>388</v>
      </c>
      <c r="H132" s="42">
        <f t="shared" si="19"/>
        <v>829000</v>
      </c>
      <c r="I132" s="47">
        <f t="shared" si="20"/>
        <v>89000</v>
      </c>
      <c r="J132" s="47">
        <f t="shared" si="16"/>
        <v>115313.04347826088</v>
      </c>
      <c r="K132" s="47">
        <f t="shared" si="22"/>
        <v>944313.04347826086</v>
      </c>
      <c r="L132" s="39">
        <v>918000</v>
      </c>
      <c r="M132" s="46">
        <f t="shared" si="18"/>
        <v>944000</v>
      </c>
      <c r="N132" s="41" t="s">
        <v>388</v>
      </c>
    </row>
    <row r="133" spans="1:14" ht="47.25" x14ac:dyDescent="0.3">
      <c r="A133" s="56">
        <f t="shared" si="21"/>
        <v>120</v>
      </c>
      <c r="B133" s="57" t="s">
        <v>389</v>
      </c>
      <c r="C133" s="45" t="s">
        <v>390</v>
      </c>
      <c r="D133" s="48" t="s">
        <v>391</v>
      </c>
      <c r="E133" s="46">
        <v>504000</v>
      </c>
      <c r="F133" s="39">
        <v>549000</v>
      </c>
      <c r="G133" s="48"/>
      <c r="H133" s="42">
        <f t="shared" si="19"/>
        <v>504000</v>
      </c>
      <c r="I133" s="47">
        <f t="shared" si="20"/>
        <v>45000</v>
      </c>
      <c r="J133" s="47">
        <f t="shared" si="16"/>
        <v>58304.34782608696</v>
      </c>
      <c r="K133" s="47">
        <f t="shared" si="22"/>
        <v>562304.34782608692</v>
      </c>
      <c r="L133" s="39">
        <v>549000</v>
      </c>
      <c r="M133" s="46">
        <f t="shared" si="18"/>
        <v>562000</v>
      </c>
      <c r="N133" s="48"/>
    </row>
    <row r="134" spans="1:14" ht="94.5" x14ac:dyDescent="0.3">
      <c r="A134" s="56">
        <f t="shared" si="21"/>
        <v>121</v>
      </c>
      <c r="B134" s="57" t="s">
        <v>392</v>
      </c>
      <c r="C134" s="45" t="s">
        <v>393</v>
      </c>
      <c r="D134" s="48" t="s">
        <v>394</v>
      </c>
      <c r="E134" s="46">
        <v>849000</v>
      </c>
      <c r="F134" s="39">
        <v>938000</v>
      </c>
      <c r="G134" s="48"/>
      <c r="H134" s="42">
        <f t="shared" si="19"/>
        <v>849000</v>
      </c>
      <c r="I134" s="47">
        <f t="shared" si="20"/>
        <v>89000</v>
      </c>
      <c r="J134" s="47">
        <f t="shared" si="16"/>
        <v>115313.04347826088</v>
      </c>
      <c r="K134" s="47">
        <f t="shared" si="22"/>
        <v>964313.04347826086</v>
      </c>
      <c r="L134" s="39">
        <v>938000</v>
      </c>
      <c r="M134" s="46">
        <f t="shared" si="18"/>
        <v>964000</v>
      </c>
      <c r="N134" s="48"/>
    </row>
    <row r="135" spans="1:14" ht="78.75" x14ac:dyDescent="0.3">
      <c r="A135" s="56">
        <f t="shared" si="21"/>
        <v>122</v>
      </c>
      <c r="B135" s="57" t="s">
        <v>395</v>
      </c>
      <c r="C135" s="45" t="s">
        <v>396</v>
      </c>
      <c r="D135" s="48" t="s">
        <v>397</v>
      </c>
      <c r="E135" s="46">
        <v>2040000</v>
      </c>
      <c r="F135" s="39">
        <v>2173000</v>
      </c>
      <c r="G135" s="41" t="s">
        <v>398</v>
      </c>
      <c r="H135" s="42">
        <f t="shared" si="19"/>
        <v>2040000</v>
      </c>
      <c r="I135" s="47">
        <f t="shared" si="20"/>
        <v>133000</v>
      </c>
      <c r="J135" s="47">
        <f t="shared" si="16"/>
        <v>172321.73913043478</v>
      </c>
      <c r="K135" s="47">
        <f t="shared" si="22"/>
        <v>2212321.7391304346</v>
      </c>
      <c r="L135" s="39">
        <v>2173000</v>
      </c>
      <c r="M135" s="46">
        <f t="shared" si="18"/>
        <v>2212000</v>
      </c>
      <c r="N135" s="41" t="s">
        <v>398</v>
      </c>
    </row>
    <row r="136" spans="1:14" ht="173.25" x14ac:dyDescent="0.3">
      <c r="A136" s="56">
        <f t="shared" si="21"/>
        <v>123</v>
      </c>
      <c r="B136" s="57" t="s">
        <v>399</v>
      </c>
      <c r="C136" s="45" t="s">
        <v>400</v>
      </c>
      <c r="D136" s="48" t="s">
        <v>401</v>
      </c>
      <c r="E136" s="46">
        <v>1464000</v>
      </c>
      <c r="F136" s="39">
        <v>1597000</v>
      </c>
      <c r="G136" s="41" t="s">
        <v>402</v>
      </c>
      <c r="H136" s="42">
        <f t="shared" si="19"/>
        <v>1464000</v>
      </c>
      <c r="I136" s="47">
        <f t="shared" si="20"/>
        <v>133000</v>
      </c>
      <c r="J136" s="47">
        <f t="shared" si="16"/>
        <v>172321.73913043478</v>
      </c>
      <c r="K136" s="47">
        <f t="shared" si="22"/>
        <v>1636321.7391304348</v>
      </c>
      <c r="L136" s="39">
        <v>1597000</v>
      </c>
      <c r="M136" s="46">
        <f t="shared" si="18"/>
        <v>1636000</v>
      </c>
      <c r="N136" s="41" t="s">
        <v>402</v>
      </c>
    </row>
    <row r="137" spans="1:14" ht="31.5" x14ac:dyDescent="0.3">
      <c r="A137" s="56">
        <f t="shared" si="21"/>
        <v>124</v>
      </c>
      <c r="B137" s="57" t="s">
        <v>403</v>
      </c>
      <c r="C137" s="45" t="s">
        <v>404</v>
      </c>
      <c r="D137" s="48" t="s">
        <v>405</v>
      </c>
      <c r="E137" s="46">
        <v>650000</v>
      </c>
      <c r="F137" s="39">
        <v>704000</v>
      </c>
      <c r="G137" s="41"/>
      <c r="H137" s="42">
        <f t="shared" si="19"/>
        <v>650000</v>
      </c>
      <c r="I137" s="47">
        <f t="shared" si="20"/>
        <v>54000</v>
      </c>
      <c r="J137" s="47">
        <f t="shared" si="16"/>
        <v>69965.217391304352</v>
      </c>
      <c r="K137" s="47">
        <f t="shared" si="22"/>
        <v>719965.21739130432</v>
      </c>
      <c r="L137" s="39">
        <v>704000</v>
      </c>
      <c r="M137" s="46">
        <f t="shared" si="18"/>
        <v>719000</v>
      </c>
      <c r="N137" s="41"/>
    </row>
    <row r="138" spans="1:14" ht="63" x14ac:dyDescent="0.3">
      <c r="A138" s="56">
        <f t="shared" si="21"/>
        <v>125</v>
      </c>
      <c r="B138" s="57" t="s">
        <v>406</v>
      </c>
      <c r="C138" s="45" t="s">
        <v>407</v>
      </c>
      <c r="D138" s="48" t="s">
        <v>408</v>
      </c>
      <c r="E138" s="46">
        <v>316000</v>
      </c>
      <c r="F138" s="39">
        <v>360000</v>
      </c>
      <c r="G138" s="48"/>
      <c r="H138" s="42">
        <f t="shared" si="19"/>
        <v>316000</v>
      </c>
      <c r="I138" s="47">
        <f t="shared" si="20"/>
        <v>44000</v>
      </c>
      <c r="J138" s="47">
        <f t="shared" ref="J138:J201" si="23">+I138/1150*1490</f>
        <v>57008.695652173912</v>
      </c>
      <c r="K138" s="47">
        <f t="shared" si="22"/>
        <v>373008.69565217389</v>
      </c>
      <c r="L138" s="39">
        <v>360000</v>
      </c>
      <c r="M138" s="46">
        <f t="shared" si="18"/>
        <v>373000</v>
      </c>
      <c r="N138" s="48"/>
    </row>
    <row r="139" spans="1:14" ht="94.5" x14ac:dyDescent="0.3">
      <c r="A139" s="56">
        <f t="shared" si="21"/>
        <v>126</v>
      </c>
      <c r="B139" s="57" t="s">
        <v>409</v>
      </c>
      <c r="C139" s="58"/>
      <c r="D139" s="59" t="s">
        <v>410</v>
      </c>
      <c r="E139" s="46">
        <v>50000</v>
      </c>
      <c r="F139" s="39">
        <v>63300</v>
      </c>
      <c r="G139" s="60"/>
      <c r="H139" s="42">
        <f t="shared" si="19"/>
        <v>64494</v>
      </c>
      <c r="I139" s="47">
        <v>23506</v>
      </c>
      <c r="J139" s="47">
        <f t="shared" si="23"/>
        <v>30455.600000000002</v>
      </c>
      <c r="K139" s="47">
        <f t="shared" si="22"/>
        <v>94949.6</v>
      </c>
      <c r="L139" s="39">
        <v>88000</v>
      </c>
      <c r="M139" s="46">
        <f t="shared" si="18"/>
        <v>94900</v>
      </c>
      <c r="N139" s="60"/>
    </row>
    <row r="140" spans="1:14" ht="31.5" x14ac:dyDescent="0.3">
      <c r="A140" s="56">
        <f t="shared" si="21"/>
        <v>127</v>
      </c>
      <c r="B140" s="57" t="s">
        <v>411</v>
      </c>
      <c r="C140" s="45" t="s">
        <v>412</v>
      </c>
      <c r="D140" s="48" t="s">
        <v>413</v>
      </c>
      <c r="E140" s="46">
        <v>809000</v>
      </c>
      <c r="F140" s="39">
        <v>937000</v>
      </c>
      <c r="G140" s="41"/>
      <c r="H140" s="42">
        <f t="shared" si="19"/>
        <v>809000</v>
      </c>
      <c r="I140" s="47">
        <f t="shared" ref="I140:I151" si="24">F140-E140</f>
        <v>128000</v>
      </c>
      <c r="J140" s="47">
        <f t="shared" si="23"/>
        <v>165843.47826086957</v>
      </c>
      <c r="K140" s="47">
        <f t="shared" si="22"/>
        <v>974843.47826086963</v>
      </c>
      <c r="L140" s="39">
        <v>937000</v>
      </c>
      <c r="M140" s="46">
        <f t="shared" si="18"/>
        <v>974000</v>
      </c>
      <c r="N140" s="41"/>
    </row>
    <row r="141" spans="1:14" ht="94.5" x14ac:dyDescent="0.3">
      <c r="A141" s="56">
        <f t="shared" si="21"/>
        <v>128</v>
      </c>
      <c r="B141" s="57" t="s">
        <v>414</v>
      </c>
      <c r="C141" s="58"/>
      <c r="D141" s="59" t="s">
        <v>415</v>
      </c>
      <c r="E141" s="46">
        <v>4886000</v>
      </c>
      <c r="F141" s="39">
        <v>4982000</v>
      </c>
      <c r="G141" s="60"/>
      <c r="H141" s="42">
        <f t="shared" si="19"/>
        <v>4886000</v>
      </c>
      <c r="I141" s="47">
        <f t="shared" si="24"/>
        <v>96000</v>
      </c>
      <c r="J141" s="47">
        <f t="shared" si="23"/>
        <v>124382.60869565218</v>
      </c>
      <c r="K141" s="47">
        <f t="shared" si="22"/>
        <v>5010382.6086956523</v>
      </c>
      <c r="L141" s="39">
        <v>4982000</v>
      </c>
      <c r="M141" s="46">
        <f t="shared" si="18"/>
        <v>5010000</v>
      </c>
      <c r="N141" s="63" t="s">
        <v>416</v>
      </c>
    </row>
    <row r="142" spans="1:14" ht="63" x14ac:dyDescent="0.3">
      <c r="A142" s="56">
        <f t="shared" si="21"/>
        <v>129</v>
      </c>
      <c r="B142" s="57" t="s">
        <v>417</v>
      </c>
      <c r="C142" s="58"/>
      <c r="D142" s="59" t="s">
        <v>418</v>
      </c>
      <c r="E142" s="46">
        <v>5664000</v>
      </c>
      <c r="F142" s="39">
        <v>5760000</v>
      </c>
      <c r="G142" s="60"/>
      <c r="H142" s="42">
        <f t="shared" si="19"/>
        <v>5664000</v>
      </c>
      <c r="I142" s="47">
        <f t="shared" si="24"/>
        <v>96000</v>
      </c>
      <c r="J142" s="47">
        <f t="shared" si="23"/>
        <v>124382.60869565218</v>
      </c>
      <c r="K142" s="47">
        <f t="shared" si="22"/>
        <v>5788382.6086956523</v>
      </c>
      <c r="L142" s="39">
        <v>5760000</v>
      </c>
      <c r="M142" s="46">
        <f t="shared" si="18"/>
        <v>5788000</v>
      </c>
      <c r="N142" s="63" t="s">
        <v>416</v>
      </c>
    </row>
    <row r="143" spans="1:14" ht="31.5" x14ac:dyDescent="0.3">
      <c r="A143" s="56">
        <f t="shared" si="21"/>
        <v>130</v>
      </c>
      <c r="B143" s="57" t="s">
        <v>419</v>
      </c>
      <c r="C143" s="45" t="s">
        <v>420</v>
      </c>
      <c r="D143" s="48" t="s">
        <v>421</v>
      </c>
      <c r="E143" s="46">
        <v>35000</v>
      </c>
      <c r="F143" s="39">
        <v>54200</v>
      </c>
      <c r="G143" s="41"/>
      <c r="H143" s="42">
        <f t="shared" si="19"/>
        <v>35000</v>
      </c>
      <c r="I143" s="47">
        <f t="shared" si="24"/>
        <v>19200</v>
      </c>
      <c r="J143" s="47">
        <f t="shared" si="23"/>
        <v>24876.521739130436</v>
      </c>
      <c r="K143" s="47">
        <f t="shared" si="22"/>
        <v>59876.521739130432</v>
      </c>
      <c r="L143" s="39">
        <v>54200</v>
      </c>
      <c r="M143" s="46">
        <f t="shared" si="18"/>
        <v>59800</v>
      </c>
      <c r="N143" s="41"/>
    </row>
    <row r="144" spans="1:14" ht="78.75" x14ac:dyDescent="0.3">
      <c r="A144" s="56">
        <f t="shared" si="21"/>
        <v>131</v>
      </c>
      <c r="B144" s="57" t="s">
        <v>422</v>
      </c>
      <c r="C144" s="58"/>
      <c r="D144" s="59" t="s">
        <v>423</v>
      </c>
      <c r="E144" s="46">
        <v>1680000</v>
      </c>
      <c r="F144" s="39">
        <v>1743000</v>
      </c>
      <c r="G144" s="60"/>
      <c r="H144" s="42">
        <f t="shared" si="19"/>
        <v>1680000</v>
      </c>
      <c r="I144" s="47">
        <f t="shared" si="24"/>
        <v>63000</v>
      </c>
      <c r="J144" s="47">
        <f t="shared" si="23"/>
        <v>81626.086956521744</v>
      </c>
      <c r="K144" s="47">
        <f t="shared" si="22"/>
        <v>1761626.0869565217</v>
      </c>
      <c r="L144" s="39">
        <v>1743000</v>
      </c>
      <c r="M144" s="46">
        <f t="shared" si="18"/>
        <v>1761000</v>
      </c>
      <c r="N144" s="60"/>
    </row>
    <row r="145" spans="1:14" ht="78.75" x14ac:dyDescent="0.3">
      <c r="A145" s="56">
        <f t="shared" si="21"/>
        <v>132</v>
      </c>
      <c r="B145" s="57" t="s">
        <v>424</v>
      </c>
      <c r="C145" s="58"/>
      <c r="D145" s="59" t="s">
        <v>425</v>
      </c>
      <c r="E145" s="46">
        <v>1380000</v>
      </c>
      <c r="F145" s="39">
        <v>1443000</v>
      </c>
      <c r="G145" s="60"/>
      <c r="H145" s="42">
        <f t="shared" si="19"/>
        <v>1380000</v>
      </c>
      <c r="I145" s="47">
        <f t="shared" si="24"/>
        <v>63000</v>
      </c>
      <c r="J145" s="47">
        <f t="shared" si="23"/>
        <v>81626.086956521744</v>
      </c>
      <c r="K145" s="47">
        <f t="shared" si="22"/>
        <v>1461626.0869565217</v>
      </c>
      <c r="L145" s="39">
        <v>1443000</v>
      </c>
      <c r="M145" s="46">
        <f t="shared" si="18"/>
        <v>1461000</v>
      </c>
      <c r="N145" s="60"/>
    </row>
    <row r="146" spans="1:14" ht="94.5" x14ac:dyDescent="0.3">
      <c r="A146" s="56">
        <f t="shared" si="21"/>
        <v>133</v>
      </c>
      <c r="B146" s="57" t="s">
        <v>426</v>
      </c>
      <c r="C146" s="58"/>
      <c r="D146" s="59" t="s">
        <v>427</v>
      </c>
      <c r="E146" s="46">
        <v>3180000</v>
      </c>
      <c r="F146" s="39">
        <v>3243000</v>
      </c>
      <c r="G146" s="60"/>
      <c r="H146" s="42">
        <f t="shared" si="19"/>
        <v>3180000</v>
      </c>
      <c r="I146" s="47">
        <f t="shared" si="24"/>
        <v>63000</v>
      </c>
      <c r="J146" s="47">
        <f t="shared" si="23"/>
        <v>81626.086956521744</v>
      </c>
      <c r="K146" s="47">
        <f t="shared" si="22"/>
        <v>3261626.086956522</v>
      </c>
      <c r="L146" s="39">
        <v>3243000</v>
      </c>
      <c r="M146" s="46">
        <f t="shared" si="18"/>
        <v>3261000</v>
      </c>
      <c r="N146" s="60"/>
    </row>
    <row r="147" spans="1:14" ht="63" x14ac:dyDescent="0.3">
      <c r="A147" s="56">
        <f t="shared" si="21"/>
        <v>134</v>
      </c>
      <c r="B147" s="57" t="s">
        <v>428</v>
      </c>
      <c r="C147" s="45" t="s">
        <v>429</v>
      </c>
      <c r="D147" s="48" t="s">
        <v>430</v>
      </c>
      <c r="E147" s="46">
        <v>684000</v>
      </c>
      <c r="F147" s="39">
        <v>738000</v>
      </c>
      <c r="G147" s="64"/>
      <c r="H147" s="42">
        <f t="shared" si="19"/>
        <v>684000</v>
      </c>
      <c r="I147" s="47">
        <f t="shared" si="24"/>
        <v>54000</v>
      </c>
      <c r="J147" s="47">
        <f t="shared" si="23"/>
        <v>69965.217391304352</v>
      </c>
      <c r="K147" s="47">
        <f t="shared" si="22"/>
        <v>753965.21739130432</v>
      </c>
      <c r="L147" s="39">
        <v>738000</v>
      </c>
      <c r="M147" s="46">
        <f t="shared" ref="M147:M210" si="25">IF(K147&gt;=100000, ROUNDDOWN((K147),-3),ROUNDDOWN((K147),-2))</f>
        <v>753000</v>
      </c>
      <c r="N147" s="64"/>
    </row>
    <row r="148" spans="1:14" ht="78.75" x14ac:dyDescent="0.3">
      <c r="A148" s="56">
        <f t="shared" si="21"/>
        <v>135</v>
      </c>
      <c r="B148" s="57" t="s">
        <v>431</v>
      </c>
      <c r="C148" s="45" t="s">
        <v>432</v>
      </c>
      <c r="D148" s="48" t="s">
        <v>433</v>
      </c>
      <c r="E148" s="46">
        <v>1009000</v>
      </c>
      <c r="F148" s="39">
        <v>1105000</v>
      </c>
      <c r="G148" s="64"/>
      <c r="H148" s="42">
        <f t="shared" si="19"/>
        <v>1009000</v>
      </c>
      <c r="I148" s="47">
        <f t="shared" si="24"/>
        <v>96000</v>
      </c>
      <c r="J148" s="47">
        <f t="shared" si="23"/>
        <v>124382.60869565218</v>
      </c>
      <c r="K148" s="47">
        <f t="shared" si="22"/>
        <v>1133382.6086956521</v>
      </c>
      <c r="L148" s="39">
        <v>1105000</v>
      </c>
      <c r="M148" s="46">
        <f t="shared" si="25"/>
        <v>1133000</v>
      </c>
      <c r="N148" s="64"/>
    </row>
    <row r="149" spans="1:14" ht="78.75" x14ac:dyDescent="0.3">
      <c r="A149" s="56">
        <f t="shared" si="21"/>
        <v>136</v>
      </c>
      <c r="B149" s="57" t="s">
        <v>434</v>
      </c>
      <c r="C149" s="45" t="s">
        <v>435</v>
      </c>
      <c r="D149" s="48" t="s">
        <v>436</v>
      </c>
      <c r="E149" s="46">
        <v>2420000</v>
      </c>
      <c r="F149" s="39">
        <v>2547000</v>
      </c>
      <c r="G149" s="65"/>
      <c r="H149" s="42">
        <f t="shared" si="19"/>
        <v>2420000</v>
      </c>
      <c r="I149" s="47">
        <f t="shared" si="24"/>
        <v>127000</v>
      </c>
      <c r="J149" s="47">
        <f t="shared" si="23"/>
        <v>164547.82608695651</v>
      </c>
      <c r="K149" s="47">
        <f t="shared" si="22"/>
        <v>2584547.8260869565</v>
      </c>
      <c r="L149" s="39">
        <v>2547000</v>
      </c>
      <c r="M149" s="46">
        <f t="shared" si="25"/>
        <v>2584000</v>
      </c>
      <c r="N149" s="65"/>
    </row>
    <row r="150" spans="1:14" ht="126" x14ac:dyDescent="0.3">
      <c r="A150" s="56">
        <f t="shared" si="21"/>
        <v>137</v>
      </c>
      <c r="B150" s="57" t="s">
        <v>437</v>
      </c>
      <c r="C150" s="58"/>
      <c r="D150" s="59" t="s">
        <v>438</v>
      </c>
      <c r="E150" s="46">
        <v>2680000</v>
      </c>
      <c r="F150" s="39">
        <v>2807000</v>
      </c>
      <c r="G150" s="60"/>
      <c r="H150" s="42">
        <f t="shared" si="19"/>
        <v>2680000</v>
      </c>
      <c r="I150" s="47">
        <f t="shared" si="24"/>
        <v>127000</v>
      </c>
      <c r="J150" s="47">
        <f t="shared" si="23"/>
        <v>164547.82608695651</v>
      </c>
      <c r="K150" s="47">
        <f t="shared" si="22"/>
        <v>2844547.8260869565</v>
      </c>
      <c r="L150" s="39">
        <v>2807000</v>
      </c>
      <c r="M150" s="46">
        <f t="shared" si="25"/>
        <v>2844000</v>
      </c>
      <c r="N150" s="60"/>
    </row>
    <row r="151" spans="1:14" ht="94.5" x14ac:dyDescent="0.3">
      <c r="A151" s="56">
        <f t="shared" si="21"/>
        <v>138</v>
      </c>
      <c r="B151" s="57" t="s">
        <v>439</v>
      </c>
      <c r="C151" s="45" t="s">
        <v>440</v>
      </c>
      <c r="D151" s="48" t="s">
        <v>441</v>
      </c>
      <c r="E151" s="46">
        <v>329000</v>
      </c>
      <c r="F151" s="39">
        <v>410000</v>
      </c>
      <c r="G151" s="48"/>
      <c r="H151" s="42">
        <f t="shared" ref="H151:H214" si="26">L151-I151</f>
        <v>329000</v>
      </c>
      <c r="I151" s="47">
        <f t="shared" si="24"/>
        <v>81000</v>
      </c>
      <c r="J151" s="47">
        <f t="shared" si="23"/>
        <v>104947.82608695653</v>
      </c>
      <c r="K151" s="47">
        <f t="shared" si="22"/>
        <v>433947.82608695654</v>
      </c>
      <c r="L151" s="39">
        <v>410000</v>
      </c>
      <c r="M151" s="46">
        <f t="shared" si="25"/>
        <v>433000</v>
      </c>
      <c r="N151" s="48" t="s">
        <v>442</v>
      </c>
    </row>
    <row r="152" spans="1:14" ht="47.25" x14ac:dyDescent="0.3">
      <c r="A152" s="56">
        <f t="shared" si="21"/>
        <v>139</v>
      </c>
      <c r="B152" s="56"/>
      <c r="C152" s="45"/>
      <c r="D152" s="48" t="s">
        <v>443</v>
      </c>
      <c r="E152" s="46"/>
      <c r="F152" s="39"/>
      <c r="G152" s="48"/>
      <c r="H152" s="42">
        <f t="shared" si="26"/>
        <v>254057</v>
      </c>
      <c r="I152" s="47">
        <v>30943</v>
      </c>
      <c r="J152" s="47">
        <f t="shared" si="23"/>
        <v>40091.3652173913</v>
      </c>
      <c r="K152" s="47">
        <f t="shared" si="22"/>
        <v>294148.36521739129</v>
      </c>
      <c r="L152" s="39">
        <v>285000</v>
      </c>
      <c r="M152" s="46">
        <f t="shared" si="25"/>
        <v>294000</v>
      </c>
      <c r="N152" s="48"/>
    </row>
    <row r="153" spans="1:14" ht="110.25" x14ac:dyDescent="0.3">
      <c r="A153" s="56">
        <f t="shared" ref="A153:A216" si="27">A152+1</f>
        <v>140</v>
      </c>
      <c r="B153" s="57" t="s">
        <v>444</v>
      </c>
      <c r="C153" s="45"/>
      <c r="D153" s="48" t="s">
        <v>445</v>
      </c>
      <c r="E153" s="46">
        <v>187000</v>
      </c>
      <c r="F153" s="39">
        <v>231000</v>
      </c>
      <c r="G153" s="48"/>
      <c r="H153" s="42">
        <f t="shared" si="26"/>
        <v>187000</v>
      </c>
      <c r="I153" s="47">
        <f t="shared" ref="I153:I182" si="28">F153-E153</f>
        <v>44000</v>
      </c>
      <c r="J153" s="47">
        <f t="shared" si="23"/>
        <v>57008.695652173912</v>
      </c>
      <c r="K153" s="47">
        <f t="shared" si="22"/>
        <v>244008.69565217392</v>
      </c>
      <c r="L153" s="39">
        <v>231000</v>
      </c>
      <c r="M153" s="46">
        <f t="shared" si="25"/>
        <v>244000</v>
      </c>
      <c r="N153" s="48"/>
    </row>
    <row r="154" spans="1:14" ht="63" x14ac:dyDescent="0.3">
      <c r="A154" s="56">
        <f t="shared" si="27"/>
        <v>141</v>
      </c>
      <c r="B154" s="57" t="s">
        <v>446</v>
      </c>
      <c r="C154" s="45" t="s">
        <v>447</v>
      </c>
      <c r="D154" s="48" t="s">
        <v>448</v>
      </c>
      <c r="E154" s="46">
        <v>304000</v>
      </c>
      <c r="F154" s="39">
        <v>385000</v>
      </c>
      <c r="G154" s="48"/>
      <c r="H154" s="42">
        <f t="shared" si="26"/>
        <v>304000</v>
      </c>
      <c r="I154" s="47">
        <f t="shared" si="28"/>
        <v>81000</v>
      </c>
      <c r="J154" s="47">
        <f t="shared" si="23"/>
        <v>104947.82608695653</v>
      </c>
      <c r="K154" s="47">
        <f t="shared" si="22"/>
        <v>408947.82608695654</v>
      </c>
      <c r="L154" s="39">
        <v>385000</v>
      </c>
      <c r="M154" s="46">
        <f t="shared" si="25"/>
        <v>408000</v>
      </c>
      <c r="N154" s="48"/>
    </row>
    <row r="155" spans="1:14" ht="78.75" x14ac:dyDescent="0.3">
      <c r="A155" s="56">
        <f t="shared" si="27"/>
        <v>142</v>
      </c>
      <c r="B155" s="57" t="s">
        <v>449</v>
      </c>
      <c r="C155" s="45" t="s">
        <v>450</v>
      </c>
      <c r="D155" s="48" t="s">
        <v>451</v>
      </c>
      <c r="E155" s="46">
        <v>224000</v>
      </c>
      <c r="F155" s="39">
        <v>287000</v>
      </c>
      <c r="G155" s="48"/>
      <c r="H155" s="42">
        <f t="shared" si="26"/>
        <v>224000</v>
      </c>
      <c r="I155" s="47">
        <f t="shared" si="28"/>
        <v>63000</v>
      </c>
      <c r="J155" s="47">
        <f t="shared" si="23"/>
        <v>81626.086956521744</v>
      </c>
      <c r="K155" s="47">
        <f t="shared" si="22"/>
        <v>305626.08695652173</v>
      </c>
      <c r="L155" s="39">
        <v>287000</v>
      </c>
      <c r="M155" s="46">
        <f t="shared" si="25"/>
        <v>305000</v>
      </c>
      <c r="N155" s="48"/>
    </row>
    <row r="156" spans="1:14" ht="47.25" x14ac:dyDescent="0.3">
      <c r="A156" s="56">
        <f t="shared" si="27"/>
        <v>143</v>
      </c>
      <c r="B156" s="57" t="s">
        <v>452</v>
      </c>
      <c r="C156" s="45" t="s">
        <v>453</v>
      </c>
      <c r="D156" s="48" t="s">
        <v>454</v>
      </c>
      <c r="E156" s="46">
        <v>234000</v>
      </c>
      <c r="F156" s="39">
        <v>278000</v>
      </c>
      <c r="G156" s="48"/>
      <c r="H156" s="42">
        <f t="shared" si="26"/>
        <v>234000</v>
      </c>
      <c r="I156" s="47">
        <f t="shared" si="28"/>
        <v>44000</v>
      </c>
      <c r="J156" s="47">
        <f t="shared" si="23"/>
        <v>57008.695652173912</v>
      </c>
      <c r="K156" s="47">
        <f t="shared" si="22"/>
        <v>291008.69565217389</v>
      </c>
      <c r="L156" s="39">
        <v>278000</v>
      </c>
      <c r="M156" s="46">
        <f t="shared" si="25"/>
        <v>291000</v>
      </c>
      <c r="N156" s="48"/>
    </row>
    <row r="157" spans="1:14" ht="78.75" x14ac:dyDescent="0.3">
      <c r="A157" s="56">
        <f t="shared" si="27"/>
        <v>144</v>
      </c>
      <c r="B157" s="57" t="s">
        <v>455</v>
      </c>
      <c r="C157" s="45" t="s">
        <v>456</v>
      </c>
      <c r="D157" s="48" t="s">
        <v>457</v>
      </c>
      <c r="E157" s="46">
        <v>144000</v>
      </c>
      <c r="F157" s="39">
        <v>179000</v>
      </c>
      <c r="G157" s="48"/>
      <c r="H157" s="42">
        <f t="shared" si="26"/>
        <v>144000</v>
      </c>
      <c r="I157" s="47">
        <f t="shared" si="28"/>
        <v>35000</v>
      </c>
      <c r="J157" s="47">
        <f t="shared" si="23"/>
        <v>45347.82608695652</v>
      </c>
      <c r="K157" s="47">
        <f t="shared" si="22"/>
        <v>189347.82608695651</v>
      </c>
      <c r="L157" s="39">
        <v>179000</v>
      </c>
      <c r="M157" s="46">
        <f t="shared" si="25"/>
        <v>189000</v>
      </c>
      <c r="N157" s="48"/>
    </row>
    <row r="158" spans="1:14" ht="135" x14ac:dyDescent="0.3">
      <c r="A158" s="56">
        <f t="shared" si="27"/>
        <v>145</v>
      </c>
      <c r="B158" s="57" t="s">
        <v>458</v>
      </c>
      <c r="C158" s="45" t="s">
        <v>459</v>
      </c>
      <c r="D158" s="48" t="s">
        <v>460</v>
      </c>
      <c r="E158" s="46">
        <v>2096000</v>
      </c>
      <c r="F158" s="39">
        <v>2191000</v>
      </c>
      <c r="G158" s="65"/>
      <c r="H158" s="42">
        <f t="shared" si="26"/>
        <v>605000</v>
      </c>
      <c r="I158" s="47">
        <f t="shared" si="28"/>
        <v>95000</v>
      </c>
      <c r="J158" s="47">
        <f t="shared" si="23"/>
        <v>123086.95652173912</v>
      </c>
      <c r="K158" s="47">
        <f t="shared" si="22"/>
        <v>728086.95652173914</v>
      </c>
      <c r="L158" s="39">
        <v>700000</v>
      </c>
      <c r="M158" s="46">
        <f t="shared" si="25"/>
        <v>728000</v>
      </c>
      <c r="N158" s="65" t="s">
        <v>461</v>
      </c>
    </row>
    <row r="159" spans="1:14" ht="157.5" x14ac:dyDescent="0.3">
      <c r="A159" s="56">
        <f t="shared" si="27"/>
        <v>146</v>
      </c>
      <c r="B159" s="57" t="s">
        <v>462</v>
      </c>
      <c r="C159" s="45" t="s">
        <v>463</v>
      </c>
      <c r="D159" s="48" t="s">
        <v>464</v>
      </c>
      <c r="E159" s="46">
        <v>2609000</v>
      </c>
      <c r="F159" s="39">
        <v>2663000</v>
      </c>
      <c r="G159" s="41" t="s">
        <v>465</v>
      </c>
      <c r="H159" s="42">
        <f t="shared" si="26"/>
        <v>2609000</v>
      </c>
      <c r="I159" s="47">
        <f t="shared" si="28"/>
        <v>54000</v>
      </c>
      <c r="J159" s="47">
        <f t="shared" si="23"/>
        <v>69965.217391304352</v>
      </c>
      <c r="K159" s="47">
        <f t="shared" si="22"/>
        <v>2678965.2173913042</v>
      </c>
      <c r="L159" s="39">
        <v>2663000</v>
      </c>
      <c r="M159" s="46">
        <f t="shared" si="25"/>
        <v>2678000</v>
      </c>
      <c r="N159" s="41" t="s">
        <v>466</v>
      </c>
    </row>
    <row r="160" spans="1:14" ht="31.5" x14ac:dyDescent="0.3">
      <c r="A160" s="56">
        <f t="shared" si="27"/>
        <v>147</v>
      </c>
      <c r="B160" s="57" t="s">
        <v>467</v>
      </c>
      <c r="C160" s="45" t="s">
        <v>468</v>
      </c>
      <c r="D160" s="48" t="s">
        <v>469</v>
      </c>
      <c r="E160" s="46">
        <v>684000</v>
      </c>
      <c r="F160" s="39">
        <v>793000</v>
      </c>
      <c r="G160" s="65"/>
      <c r="H160" s="42">
        <f t="shared" si="26"/>
        <v>684000</v>
      </c>
      <c r="I160" s="47">
        <f t="shared" si="28"/>
        <v>109000</v>
      </c>
      <c r="J160" s="47">
        <f t="shared" si="23"/>
        <v>141226.08695652173</v>
      </c>
      <c r="K160" s="47">
        <f t="shared" si="22"/>
        <v>825226.08695652173</v>
      </c>
      <c r="L160" s="39">
        <v>793000</v>
      </c>
      <c r="M160" s="46">
        <f t="shared" si="25"/>
        <v>825000</v>
      </c>
      <c r="N160" s="65"/>
    </row>
    <row r="161" spans="1:14" ht="47.25" x14ac:dyDescent="0.3">
      <c r="A161" s="56">
        <f t="shared" si="27"/>
        <v>148</v>
      </c>
      <c r="B161" s="57" t="s">
        <v>470</v>
      </c>
      <c r="C161" s="45" t="s">
        <v>471</v>
      </c>
      <c r="D161" s="48" t="s">
        <v>472</v>
      </c>
      <c r="E161" s="46">
        <v>784000</v>
      </c>
      <c r="F161" s="39">
        <v>937000</v>
      </c>
      <c r="G161" s="65"/>
      <c r="H161" s="42">
        <f t="shared" si="26"/>
        <v>784000</v>
      </c>
      <c r="I161" s="47">
        <f t="shared" si="28"/>
        <v>153000</v>
      </c>
      <c r="J161" s="47">
        <f t="shared" si="23"/>
        <v>198234.78260869565</v>
      </c>
      <c r="K161" s="47">
        <f t="shared" si="22"/>
        <v>982234.78260869568</v>
      </c>
      <c r="L161" s="39">
        <v>937000</v>
      </c>
      <c r="M161" s="46">
        <f t="shared" si="25"/>
        <v>982000</v>
      </c>
      <c r="N161" s="65"/>
    </row>
    <row r="162" spans="1:14" ht="31.5" x14ac:dyDescent="0.3">
      <c r="A162" s="56">
        <f t="shared" si="27"/>
        <v>149</v>
      </c>
      <c r="B162" s="57" t="s">
        <v>473</v>
      </c>
      <c r="C162" s="45" t="s">
        <v>474</v>
      </c>
      <c r="D162" s="48" t="s">
        <v>475</v>
      </c>
      <c r="E162" s="46">
        <v>110000</v>
      </c>
      <c r="F162" s="39">
        <v>154000</v>
      </c>
      <c r="G162" s="41"/>
      <c r="H162" s="42">
        <f t="shared" si="26"/>
        <v>110000</v>
      </c>
      <c r="I162" s="47">
        <f t="shared" si="28"/>
        <v>44000</v>
      </c>
      <c r="J162" s="47">
        <f t="shared" si="23"/>
        <v>57008.695652173912</v>
      </c>
      <c r="K162" s="47">
        <f t="shared" si="22"/>
        <v>167008.69565217392</v>
      </c>
      <c r="L162" s="39">
        <v>154000</v>
      </c>
      <c r="M162" s="46">
        <f t="shared" si="25"/>
        <v>167000</v>
      </c>
      <c r="N162" s="41"/>
    </row>
    <row r="163" spans="1:14" ht="47.25" x14ac:dyDescent="0.3">
      <c r="A163" s="56">
        <f t="shared" si="27"/>
        <v>150</v>
      </c>
      <c r="B163" s="57" t="s">
        <v>476</v>
      </c>
      <c r="C163" s="58"/>
      <c r="D163" s="59" t="s">
        <v>477</v>
      </c>
      <c r="E163" s="46">
        <v>1109000</v>
      </c>
      <c r="F163" s="39">
        <v>1152000</v>
      </c>
      <c r="G163" s="60"/>
      <c r="H163" s="42">
        <f t="shared" si="26"/>
        <v>1109000</v>
      </c>
      <c r="I163" s="47">
        <f t="shared" si="28"/>
        <v>43000</v>
      </c>
      <c r="J163" s="47">
        <f t="shared" si="23"/>
        <v>55713.043478260872</v>
      </c>
      <c r="K163" s="47">
        <f t="shared" si="22"/>
        <v>1164713.043478261</v>
      </c>
      <c r="L163" s="39">
        <v>1152000</v>
      </c>
      <c r="M163" s="46">
        <f t="shared" si="25"/>
        <v>1164000</v>
      </c>
      <c r="N163" s="60"/>
    </row>
    <row r="164" spans="1:14" ht="141.75" x14ac:dyDescent="0.3">
      <c r="A164" s="56">
        <f t="shared" si="27"/>
        <v>151</v>
      </c>
      <c r="B164" s="57" t="s">
        <v>478</v>
      </c>
      <c r="C164" s="58"/>
      <c r="D164" s="59" t="s">
        <v>479</v>
      </c>
      <c r="E164" s="46">
        <v>2782000</v>
      </c>
      <c r="F164" s="39">
        <v>2871000</v>
      </c>
      <c r="G164" s="60"/>
      <c r="H164" s="42">
        <f t="shared" si="26"/>
        <v>2782000</v>
      </c>
      <c r="I164" s="47">
        <f t="shared" si="28"/>
        <v>89000</v>
      </c>
      <c r="J164" s="47">
        <f t="shared" si="23"/>
        <v>115313.04347826088</v>
      </c>
      <c r="K164" s="47">
        <f t="shared" si="22"/>
        <v>2897313.0434782607</v>
      </c>
      <c r="L164" s="39">
        <v>2871000</v>
      </c>
      <c r="M164" s="46">
        <f t="shared" si="25"/>
        <v>2897000</v>
      </c>
      <c r="N164" s="60"/>
    </row>
    <row r="165" spans="1:14" ht="47.25" x14ac:dyDescent="0.3">
      <c r="A165" s="56">
        <f t="shared" si="27"/>
        <v>152</v>
      </c>
      <c r="B165" s="57" t="s">
        <v>480</v>
      </c>
      <c r="C165" s="45" t="s">
        <v>481</v>
      </c>
      <c r="D165" s="48" t="s">
        <v>482</v>
      </c>
      <c r="E165" s="46">
        <v>739000</v>
      </c>
      <c r="F165" s="39">
        <v>824000</v>
      </c>
      <c r="G165" s="65"/>
      <c r="H165" s="42">
        <f t="shared" si="26"/>
        <v>739000</v>
      </c>
      <c r="I165" s="47">
        <f t="shared" si="28"/>
        <v>85000</v>
      </c>
      <c r="J165" s="47">
        <f t="shared" si="23"/>
        <v>110130.4347826087</v>
      </c>
      <c r="K165" s="47">
        <f t="shared" si="22"/>
        <v>849130.43478260865</v>
      </c>
      <c r="L165" s="39">
        <v>824000</v>
      </c>
      <c r="M165" s="46">
        <f t="shared" si="25"/>
        <v>849000</v>
      </c>
      <c r="N165" s="65"/>
    </row>
    <row r="166" spans="1:14" ht="63" x14ac:dyDescent="0.3">
      <c r="A166" s="56">
        <f t="shared" si="27"/>
        <v>153</v>
      </c>
      <c r="B166" s="57" t="s">
        <v>483</v>
      </c>
      <c r="C166" s="45" t="s">
        <v>484</v>
      </c>
      <c r="D166" s="48" t="s">
        <v>485</v>
      </c>
      <c r="E166" s="46">
        <v>839000</v>
      </c>
      <c r="F166" s="39">
        <v>906000</v>
      </c>
      <c r="G166" s="41" t="s">
        <v>486</v>
      </c>
      <c r="H166" s="42">
        <f t="shared" si="26"/>
        <v>839000</v>
      </c>
      <c r="I166" s="47">
        <f t="shared" si="28"/>
        <v>67000</v>
      </c>
      <c r="J166" s="47">
        <f t="shared" si="23"/>
        <v>86808.695652173919</v>
      </c>
      <c r="K166" s="47">
        <f t="shared" si="22"/>
        <v>925808.69565217395</v>
      </c>
      <c r="L166" s="39">
        <v>906000</v>
      </c>
      <c r="M166" s="46">
        <f t="shared" si="25"/>
        <v>925000</v>
      </c>
      <c r="N166" s="41" t="s">
        <v>486</v>
      </c>
    </row>
    <row r="167" spans="1:14" ht="47.25" x14ac:dyDescent="0.3">
      <c r="A167" s="56">
        <f t="shared" si="27"/>
        <v>154</v>
      </c>
      <c r="B167" s="57" t="s">
        <v>487</v>
      </c>
      <c r="C167" s="45" t="s">
        <v>488</v>
      </c>
      <c r="D167" s="48" t="s">
        <v>489</v>
      </c>
      <c r="E167" s="46">
        <v>525000</v>
      </c>
      <c r="F167" s="39">
        <v>621000</v>
      </c>
      <c r="G167" s="65"/>
      <c r="H167" s="42">
        <f t="shared" si="26"/>
        <v>525000</v>
      </c>
      <c r="I167" s="47">
        <f t="shared" si="28"/>
        <v>96000</v>
      </c>
      <c r="J167" s="47">
        <f t="shared" si="23"/>
        <v>124382.60869565218</v>
      </c>
      <c r="K167" s="47">
        <f t="shared" ref="K167:K230" si="29">+H167+J167</f>
        <v>649382.60869565222</v>
      </c>
      <c r="L167" s="39">
        <v>621000</v>
      </c>
      <c r="M167" s="46">
        <f t="shared" si="25"/>
        <v>649000</v>
      </c>
      <c r="N167" s="65"/>
    </row>
    <row r="168" spans="1:14" ht="63" x14ac:dyDescent="0.3">
      <c r="A168" s="56">
        <f t="shared" si="27"/>
        <v>155</v>
      </c>
      <c r="B168" s="57" t="s">
        <v>490</v>
      </c>
      <c r="C168" s="45" t="s">
        <v>491</v>
      </c>
      <c r="D168" s="48" t="s">
        <v>492</v>
      </c>
      <c r="E168" s="46">
        <v>439000</v>
      </c>
      <c r="F168" s="39">
        <v>506000</v>
      </c>
      <c r="G168" s="64"/>
      <c r="H168" s="42">
        <f t="shared" si="26"/>
        <v>439000</v>
      </c>
      <c r="I168" s="47">
        <f t="shared" si="28"/>
        <v>67000</v>
      </c>
      <c r="J168" s="47">
        <f t="shared" si="23"/>
        <v>86808.695652173919</v>
      </c>
      <c r="K168" s="47">
        <f t="shared" si="29"/>
        <v>525808.69565217395</v>
      </c>
      <c r="L168" s="39">
        <v>506000</v>
      </c>
      <c r="M168" s="46">
        <f t="shared" si="25"/>
        <v>525000</v>
      </c>
      <c r="N168" s="64"/>
    </row>
    <row r="169" spans="1:14" ht="63" x14ac:dyDescent="0.3">
      <c r="A169" s="56">
        <f t="shared" si="27"/>
        <v>156</v>
      </c>
      <c r="B169" s="57" t="s">
        <v>493</v>
      </c>
      <c r="C169" s="45" t="s">
        <v>494</v>
      </c>
      <c r="D169" s="48" t="s">
        <v>495</v>
      </c>
      <c r="E169" s="46">
        <v>609000</v>
      </c>
      <c r="F169" s="39">
        <v>675000</v>
      </c>
      <c r="G169" s="48"/>
      <c r="H169" s="42">
        <f t="shared" si="26"/>
        <v>609000</v>
      </c>
      <c r="I169" s="47">
        <f t="shared" si="28"/>
        <v>66000</v>
      </c>
      <c r="J169" s="47">
        <f t="shared" si="23"/>
        <v>85513.043478260865</v>
      </c>
      <c r="K169" s="47">
        <f t="shared" si="29"/>
        <v>694513.04347826086</v>
      </c>
      <c r="L169" s="39">
        <v>675000</v>
      </c>
      <c r="M169" s="46">
        <f t="shared" si="25"/>
        <v>694000</v>
      </c>
      <c r="N169" s="48"/>
    </row>
    <row r="170" spans="1:14" ht="78.75" x14ac:dyDescent="0.3">
      <c r="A170" s="56">
        <f t="shared" si="27"/>
        <v>157</v>
      </c>
      <c r="B170" s="57" t="s">
        <v>496</v>
      </c>
      <c r="C170" s="45" t="s">
        <v>497</v>
      </c>
      <c r="D170" s="48" t="s">
        <v>498</v>
      </c>
      <c r="E170" s="46">
        <v>789000</v>
      </c>
      <c r="F170" s="39">
        <v>870000</v>
      </c>
      <c r="G170" s="65"/>
      <c r="H170" s="42">
        <f t="shared" si="26"/>
        <v>789000</v>
      </c>
      <c r="I170" s="47">
        <f t="shared" si="28"/>
        <v>81000</v>
      </c>
      <c r="J170" s="47">
        <f t="shared" si="23"/>
        <v>104947.82608695653</v>
      </c>
      <c r="K170" s="47">
        <f t="shared" si="29"/>
        <v>893947.82608695654</v>
      </c>
      <c r="L170" s="39">
        <v>870000</v>
      </c>
      <c r="M170" s="46">
        <f t="shared" si="25"/>
        <v>893000</v>
      </c>
      <c r="N170" s="65"/>
    </row>
    <row r="171" spans="1:14" ht="94.5" x14ac:dyDescent="0.3">
      <c r="A171" s="56">
        <f t="shared" si="27"/>
        <v>158</v>
      </c>
      <c r="B171" s="57" t="s">
        <v>499</v>
      </c>
      <c r="C171" s="58"/>
      <c r="D171" s="59" t="s">
        <v>500</v>
      </c>
      <c r="E171" s="46">
        <v>1309000</v>
      </c>
      <c r="F171" s="39">
        <v>1342000</v>
      </c>
      <c r="G171" s="60"/>
      <c r="H171" s="42">
        <f t="shared" si="26"/>
        <v>1309000</v>
      </c>
      <c r="I171" s="47">
        <f t="shared" si="28"/>
        <v>33000</v>
      </c>
      <c r="J171" s="47">
        <f t="shared" si="23"/>
        <v>42756.521739130432</v>
      </c>
      <c r="K171" s="47">
        <f t="shared" si="29"/>
        <v>1351756.5217391304</v>
      </c>
      <c r="L171" s="39">
        <v>1342000</v>
      </c>
      <c r="M171" s="46">
        <f t="shared" si="25"/>
        <v>1351000</v>
      </c>
      <c r="N171" s="60"/>
    </row>
    <row r="172" spans="1:14" ht="78.75" x14ac:dyDescent="0.3">
      <c r="A172" s="56">
        <f t="shared" si="27"/>
        <v>159</v>
      </c>
      <c r="B172" s="57" t="s">
        <v>501</v>
      </c>
      <c r="C172" s="58"/>
      <c r="D172" s="59" t="s">
        <v>502</v>
      </c>
      <c r="E172" s="46">
        <v>1309000</v>
      </c>
      <c r="F172" s="39">
        <v>1357000</v>
      </c>
      <c r="G172" s="41" t="s">
        <v>503</v>
      </c>
      <c r="H172" s="42">
        <f t="shared" si="26"/>
        <v>1309000</v>
      </c>
      <c r="I172" s="47">
        <f t="shared" si="28"/>
        <v>48000</v>
      </c>
      <c r="J172" s="47">
        <f t="shared" si="23"/>
        <v>62191.304347826088</v>
      </c>
      <c r="K172" s="47">
        <f t="shared" si="29"/>
        <v>1371191.3043478262</v>
      </c>
      <c r="L172" s="39">
        <v>1357000</v>
      </c>
      <c r="M172" s="46">
        <f t="shared" si="25"/>
        <v>1371000</v>
      </c>
      <c r="N172" s="41" t="s">
        <v>503</v>
      </c>
    </row>
    <row r="173" spans="1:14" ht="47.25" x14ac:dyDescent="0.3">
      <c r="A173" s="56">
        <f t="shared" si="27"/>
        <v>160</v>
      </c>
      <c r="B173" s="57" t="s">
        <v>504</v>
      </c>
      <c r="C173" s="58"/>
      <c r="D173" s="59" t="s">
        <v>505</v>
      </c>
      <c r="E173" s="46">
        <v>1109000</v>
      </c>
      <c r="F173" s="39">
        <v>1142000</v>
      </c>
      <c r="G173" s="60"/>
      <c r="H173" s="42">
        <f t="shared" si="26"/>
        <v>1109000</v>
      </c>
      <c r="I173" s="47">
        <f t="shared" si="28"/>
        <v>33000</v>
      </c>
      <c r="J173" s="47">
        <f t="shared" si="23"/>
        <v>42756.521739130432</v>
      </c>
      <c r="K173" s="47">
        <f t="shared" si="29"/>
        <v>1151756.5217391304</v>
      </c>
      <c r="L173" s="39">
        <v>1142000</v>
      </c>
      <c r="M173" s="46">
        <f t="shared" si="25"/>
        <v>1151000</v>
      </c>
      <c r="N173" s="60"/>
    </row>
    <row r="174" spans="1:14" ht="47.25" x14ac:dyDescent="0.3">
      <c r="A174" s="56">
        <f t="shared" si="27"/>
        <v>161</v>
      </c>
      <c r="B174" s="57" t="s">
        <v>506</v>
      </c>
      <c r="C174" s="45" t="s">
        <v>507</v>
      </c>
      <c r="D174" s="48" t="s">
        <v>508</v>
      </c>
      <c r="E174" s="46">
        <v>184000</v>
      </c>
      <c r="F174" s="39">
        <v>228000</v>
      </c>
      <c r="G174" s="65"/>
      <c r="H174" s="42">
        <f t="shared" si="26"/>
        <v>184000</v>
      </c>
      <c r="I174" s="47">
        <f t="shared" si="28"/>
        <v>44000</v>
      </c>
      <c r="J174" s="47">
        <f t="shared" si="23"/>
        <v>57008.695652173912</v>
      </c>
      <c r="K174" s="47">
        <f t="shared" si="29"/>
        <v>241008.69565217392</v>
      </c>
      <c r="L174" s="39">
        <v>228000</v>
      </c>
      <c r="M174" s="46">
        <f t="shared" si="25"/>
        <v>241000</v>
      </c>
      <c r="N174" s="65"/>
    </row>
    <row r="175" spans="1:14" ht="47.25" x14ac:dyDescent="0.3">
      <c r="A175" s="56">
        <f t="shared" si="27"/>
        <v>162</v>
      </c>
      <c r="B175" s="57" t="s">
        <v>509</v>
      </c>
      <c r="C175" s="45" t="s">
        <v>510</v>
      </c>
      <c r="D175" s="48" t="s">
        <v>511</v>
      </c>
      <c r="E175" s="46">
        <v>2109000</v>
      </c>
      <c r="F175" s="39">
        <v>2239000</v>
      </c>
      <c r="G175" s="65"/>
      <c r="H175" s="42">
        <f t="shared" si="26"/>
        <v>2109000</v>
      </c>
      <c r="I175" s="47">
        <f t="shared" si="28"/>
        <v>130000</v>
      </c>
      <c r="J175" s="47">
        <f t="shared" si="23"/>
        <v>168434.78260869565</v>
      </c>
      <c r="K175" s="47">
        <f t="shared" si="29"/>
        <v>2277434.7826086958</v>
      </c>
      <c r="L175" s="39">
        <v>2239000</v>
      </c>
      <c r="M175" s="46">
        <f t="shared" si="25"/>
        <v>2277000</v>
      </c>
      <c r="N175" s="65"/>
    </row>
    <row r="176" spans="1:14" ht="47.25" x14ac:dyDescent="0.3">
      <c r="A176" s="56">
        <f t="shared" si="27"/>
        <v>163</v>
      </c>
      <c r="B176" s="57" t="s">
        <v>512</v>
      </c>
      <c r="C176" s="45" t="s">
        <v>513</v>
      </c>
      <c r="D176" s="48" t="s">
        <v>514</v>
      </c>
      <c r="E176" s="46">
        <v>141000</v>
      </c>
      <c r="F176" s="39">
        <v>185000</v>
      </c>
      <c r="G176" s="48" t="s">
        <v>515</v>
      </c>
      <c r="H176" s="42">
        <f t="shared" si="26"/>
        <v>141000</v>
      </c>
      <c r="I176" s="47">
        <f t="shared" si="28"/>
        <v>44000</v>
      </c>
      <c r="J176" s="47">
        <f t="shared" si="23"/>
        <v>57008.695652173912</v>
      </c>
      <c r="K176" s="47">
        <f t="shared" si="29"/>
        <v>198008.69565217392</v>
      </c>
      <c r="L176" s="39">
        <v>185000</v>
      </c>
      <c r="M176" s="46">
        <f t="shared" si="25"/>
        <v>198000</v>
      </c>
      <c r="N176" s="48" t="s">
        <v>515</v>
      </c>
    </row>
    <row r="177" spans="1:14" x14ac:dyDescent="0.3">
      <c r="A177" s="56">
        <f t="shared" si="27"/>
        <v>164</v>
      </c>
      <c r="B177" s="57" t="s">
        <v>516</v>
      </c>
      <c r="C177" s="45" t="s">
        <v>517</v>
      </c>
      <c r="D177" s="48" t="s">
        <v>518</v>
      </c>
      <c r="E177" s="46">
        <v>61500</v>
      </c>
      <c r="F177" s="39">
        <v>106000</v>
      </c>
      <c r="G177" s="41"/>
      <c r="H177" s="42">
        <f t="shared" si="26"/>
        <v>61500</v>
      </c>
      <c r="I177" s="47">
        <f t="shared" si="28"/>
        <v>44500</v>
      </c>
      <c r="J177" s="47">
        <f t="shared" si="23"/>
        <v>57656.52173913044</v>
      </c>
      <c r="K177" s="47">
        <f t="shared" si="29"/>
        <v>119156.52173913043</v>
      </c>
      <c r="L177" s="39">
        <v>106000</v>
      </c>
      <c r="M177" s="46">
        <f t="shared" si="25"/>
        <v>119000</v>
      </c>
      <c r="N177" s="41"/>
    </row>
    <row r="178" spans="1:14" ht="78.75" x14ac:dyDescent="0.3">
      <c r="A178" s="56">
        <f t="shared" si="27"/>
        <v>165</v>
      </c>
      <c r="B178" s="57" t="s">
        <v>519</v>
      </c>
      <c r="C178" s="45" t="s">
        <v>520</v>
      </c>
      <c r="D178" s="48" t="s">
        <v>521</v>
      </c>
      <c r="E178" s="46">
        <v>531000</v>
      </c>
      <c r="F178" s="39">
        <v>576000</v>
      </c>
      <c r="G178" s="41"/>
      <c r="H178" s="42">
        <f t="shared" si="26"/>
        <v>531000</v>
      </c>
      <c r="I178" s="47">
        <f t="shared" si="28"/>
        <v>45000</v>
      </c>
      <c r="J178" s="47">
        <f t="shared" si="23"/>
        <v>58304.34782608696</v>
      </c>
      <c r="K178" s="47">
        <f t="shared" si="29"/>
        <v>589304.34782608692</v>
      </c>
      <c r="L178" s="39">
        <v>576000</v>
      </c>
      <c r="M178" s="46">
        <f t="shared" si="25"/>
        <v>589000</v>
      </c>
      <c r="N178" s="41"/>
    </row>
    <row r="179" spans="1:14" ht="47.25" x14ac:dyDescent="0.3">
      <c r="A179" s="56">
        <f t="shared" si="27"/>
        <v>166</v>
      </c>
      <c r="B179" s="57" t="s">
        <v>522</v>
      </c>
      <c r="C179" s="58"/>
      <c r="D179" s="59" t="s">
        <v>523</v>
      </c>
      <c r="E179" s="46">
        <v>6993000</v>
      </c>
      <c r="F179" s="39">
        <v>7910000</v>
      </c>
      <c r="G179" s="60"/>
      <c r="H179" s="42">
        <f t="shared" si="26"/>
        <v>6993000</v>
      </c>
      <c r="I179" s="47">
        <f t="shared" si="28"/>
        <v>917000</v>
      </c>
      <c r="J179" s="47">
        <f t="shared" si="23"/>
        <v>1188113.043478261</v>
      </c>
      <c r="K179" s="47">
        <f t="shared" si="29"/>
        <v>8181113.0434782607</v>
      </c>
      <c r="L179" s="39">
        <v>7910000</v>
      </c>
      <c r="M179" s="46">
        <f t="shared" si="25"/>
        <v>8181000</v>
      </c>
      <c r="N179" s="63" t="s">
        <v>416</v>
      </c>
    </row>
    <row r="180" spans="1:14" ht="94.5" x14ac:dyDescent="0.3">
      <c r="A180" s="56">
        <f t="shared" si="27"/>
        <v>167</v>
      </c>
      <c r="B180" s="57" t="s">
        <v>524</v>
      </c>
      <c r="C180" s="45" t="s">
        <v>525</v>
      </c>
      <c r="D180" s="48" t="s">
        <v>526</v>
      </c>
      <c r="E180" s="46">
        <v>746000</v>
      </c>
      <c r="F180" s="39">
        <v>812000</v>
      </c>
      <c r="G180" s="41"/>
      <c r="H180" s="42">
        <f t="shared" si="26"/>
        <v>746000</v>
      </c>
      <c r="I180" s="47">
        <f t="shared" si="28"/>
        <v>66000</v>
      </c>
      <c r="J180" s="47">
        <f t="shared" si="23"/>
        <v>85513.043478260865</v>
      </c>
      <c r="K180" s="47">
        <f t="shared" si="29"/>
        <v>831513.04347826086</v>
      </c>
      <c r="L180" s="39">
        <v>812000</v>
      </c>
      <c r="M180" s="46">
        <f t="shared" si="25"/>
        <v>831000</v>
      </c>
      <c r="N180" s="41"/>
    </row>
    <row r="181" spans="1:14" ht="31.5" x14ac:dyDescent="0.3">
      <c r="A181" s="56">
        <f t="shared" si="27"/>
        <v>168</v>
      </c>
      <c r="B181" s="57" t="s">
        <v>527</v>
      </c>
      <c r="C181" s="66"/>
      <c r="D181" s="59" t="s">
        <v>528</v>
      </c>
      <c r="E181" s="46">
        <v>145000</v>
      </c>
      <c r="F181" s="39">
        <v>216000</v>
      </c>
      <c r="G181" s="59"/>
      <c r="H181" s="42">
        <f t="shared" si="26"/>
        <v>145000</v>
      </c>
      <c r="I181" s="47">
        <f t="shared" si="28"/>
        <v>71000</v>
      </c>
      <c r="J181" s="47">
        <f t="shared" si="23"/>
        <v>91991.304347826081</v>
      </c>
      <c r="K181" s="47">
        <f t="shared" si="29"/>
        <v>236991.30434782608</v>
      </c>
      <c r="L181" s="39">
        <v>216000</v>
      </c>
      <c r="M181" s="46">
        <f t="shared" si="25"/>
        <v>236000</v>
      </c>
      <c r="N181" s="59"/>
    </row>
    <row r="182" spans="1:14" ht="78.75" x14ac:dyDescent="0.3">
      <c r="A182" s="56">
        <f t="shared" si="27"/>
        <v>169</v>
      </c>
      <c r="B182" s="57" t="s">
        <v>529</v>
      </c>
      <c r="C182" s="58"/>
      <c r="D182" s="59" t="s">
        <v>530</v>
      </c>
      <c r="E182" s="46">
        <v>150000</v>
      </c>
      <c r="F182" s="39">
        <v>172000</v>
      </c>
      <c r="G182" s="60"/>
      <c r="H182" s="42">
        <f t="shared" si="26"/>
        <v>150000</v>
      </c>
      <c r="I182" s="47">
        <f t="shared" si="28"/>
        <v>22000</v>
      </c>
      <c r="J182" s="47">
        <f t="shared" si="23"/>
        <v>28504.347826086956</v>
      </c>
      <c r="K182" s="47">
        <f t="shared" si="29"/>
        <v>178504.34782608695</v>
      </c>
      <c r="L182" s="39">
        <v>172000</v>
      </c>
      <c r="M182" s="46">
        <f t="shared" si="25"/>
        <v>178000</v>
      </c>
      <c r="N182" s="60"/>
    </row>
    <row r="183" spans="1:14" ht="78.75" x14ac:dyDescent="0.3">
      <c r="A183" s="56">
        <f t="shared" si="27"/>
        <v>170</v>
      </c>
      <c r="B183" s="57" t="s">
        <v>531</v>
      </c>
      <c r="C183" s="58"/>
      <c r="D183" s="59" t="s">
        <v>532</v>
      </c>
      <c r="E183" s="46">
        <v>2039000</v>
      </c>
      <c r="F183" s="39">
        <v>2058000</v>
      </c>
      <c r="G183" s="60"/>
      <c r="H183" s="42">
        <f t="shared" si="26"/>
        <v>488947</v>
      </c>
      <c r="I183" s="47">
        <v>84053</v>
      </c>
      <c r="J183" s="47">
        <f t="shared" si="23"/>
        <v>108903.45217391306</v>
      </c>
      <c r="K183" s="47">
        <f t="shared" si="29"/>
        <v>597850.45217391301</v>
      </c>
      <c r="L183" s="39">
        <v>573000</v>
      </c>
      <c r="M183" s="46">
        <f t="shared" si="25"/>
        <v>597000</v>
      </c>
      <c r="N183" s="60" t="s">
        <v>533</v>
      </c>
    </row>
    <row r="184" spans="1:14" ht="110.25" x14ac:dyDescent="0.3">
      <c r="A184" s="56">
        <f t="shared" si="27"/>
        <v>171</v>
      </c>
      <c r="B184" s="57" t="s">
        <v>534</v>
      </c>
      <c r="C184" s="58"/>
      <c r="D184" s="59" t="s">
        <v>535</v>
      </c>
      <c r="E184" s="46">
        <v>509000</v>
      </c>
      <c r="F184" s="39">
        <v>547000</v>
      </c>
      <c r="G184" s="60"/>
      <c r="H184" s="42">
        <f t="shared" si="26"/>
        <v>509000</v>
      </c>
      <c r="I184" s="47">
        <f t="shared" ref="I184:I215" si="30">F184-E184</f>
        <v>38000</v>
      </c>
      <c r="J184" s="47">
        <f t="shared" si="23"/>
        <v>49234.782608695648</v>
      </c>
      <c r="K184" s="47">
        <f t="shared" si="29"/>
        <v>558234.78260869568</v>
      </c>
      <c r="L184" s="39">
        <v>547000</v>
      </c>
      <c r="M184" s="46">
        <f t="shared" si="25"/>
        <v>558000</v>
      </c>
      <c r="N184" s="60"/>
    </row>
    <row r="185" spans="1:14" ht="126" x14ac:dyDescent="0.3">
      <c r="A185" s="56">
        <f t="shared" si="27"/>
        <v>172</v>
      </c>
      <c r="B185" s="57" t="s">
        <v>536</v>
      </c>
      <c r="C185" s="45" t="s">
        <v>537</v>
      </c>
      <c r="D185" s="48" t="s">
        <v>538</v>
      </c>
      <c r="E185" s="46">
        <v>1488000</v>
      </c>
      <c r="F185" s="39">
        <v>1702000</v>
      </c>
      <c r="G185" s="41" t="s">
        <v>539</v>
      </c>
      <c r="H185" s="42">
        <f t="shared" si="26"/>
        <v>1488000</v>
      </c>
      <c r="I185" s="47">
        <f t="shared" si="30"/>
        <v>214000</v>
      </c>
      <c r="J185" s="47">
        <f t="shared" si="23"/>
        <v>277269.5652173913</v>
      </c>
      <c r="K185" s="47">
        <f t="shared" si="29"/>
        <v>1765269.5652173914</v>
      </c>
      <c r="L185" s="39">
        <v>1702000</v>
      </c>
      <c r="M185" s="46">
        <f t="shared" si="25"/>
        <v>1765000</v>
      </c>
      <c r="N185" s="41" t="s">
        <v>539</v>
      </c>
    </row>
    <row r="186" spans="1:14" ht="47.25" x14ac:dyDescent="0.3">
      <c r="A186" s="56">
        <f t="shared" si="27"/>
        <v>173</v>
      </c>
      <c r="B186" s="57" t="s">
        <v>540</v>
      </c>
      <c r="C186" s="45" t="s">
        <v>541</v>
      </c>
      <c r="D186" s="48" t="s">
        <v>542</v>
      </c>
      <c r="E186" s="46">
        <v>104000</v>
      </c>
      <c r="F186" s="39">
        <v>121000</v>
      </c>
      <c r="G186" s="48"/>
      <c r="H186" s="42">
        <f t="shared" si="26"/>
        <v>104000</v>
      </c>
      <c r="I186" s="47">
        <f t="shared" si="30"/>
        <v>17000</v>
      </c>
      <c r="J186" s="47">
        <f t="shared" si="23"/>
        <v>22026.08695652174</v>
      </c>
      <c r="K186" s="47">
        <f t="shared" si="29"/>
        <v>126026.08695652174</v>
      </c>
      <c r="L186" s="39">
        <v>121000</v>
      </c>
      <c r="M186" s="46">
        <f t="shared" si="25"/>
        <v>126000</v>
      </c>
      <c r="N186" s="48"/>
    </row>
    <row r="187" spans="1:14" ht="78.75" x14ac:dyDescent="0.3">
      <c r="A187" s="56">
        <f t="shared" si="27"/>
        <v>174</v>
      </c>
      <c r="B187" s="57" t="s">
        <v>543</v>
      </c>
      <c r="C187" s="45" t="s">
        <v>29</v>
      </c>
      <c r="D187" s="48" t="s">
        <v>544</v>
      </c>
      <c r="E187" s="46">
        <v>894000</v>
      </c>
      <c r="F187" s="39">
        <v>978000</v>
      </c>
      <c r="G187" s="67"/>
      <c r="H187" s="42">
        <f t="shared" si="26"/>
        <v>894000</v>
      </c>
      <c r="I187" s="47">
        <f t="shared" si="30"/>
        <v>84000</v>
      </c>
      <c r="J187" s="47">
        <f t="shared" si="23"/>
        <v>108834.78260869565</v>
      </c>
      <c r="K187" s="47">
        <f t="shared" si="29"/>
        <v>1002834.7826086957</v>
      </c>
      <c r="L187" s="39">
        <v>978000</v>
      </c>
      <c r="M187" s="46">
        <f t="shared" si="25"/>
        <v>1002000</v>
      </c>
      <c r="N187" s="67"/>
    </row>
    <row r="188" spans="1:14" ht="94.5" x14ac:dyDescent="0.3">
      <c r="A188" s="56">
        <f t="shared" si="27"/>
        <v>175</v>
      </c>
      <c r="B188" s="57" t="s">
        <v>545</v>
      </c>
      <c r="C188" s="45" t="s">
        <v>29</v>
      </c>
      <c r="D188" s="48" t="s">
        <v>546</v>
      </c>
      <c r="E188" s="46">
        <v>739000</v>
      </c>
      <c r="F188" s="39">
        <v>808000</v>
      </c>
      <c r="G188" s="67"/>
      <c r="H188" s="42">
        <f t="shared" si="26"/>
        <v>739000</v>
      </c>
      <c r="I188" s="47">
        <f t="shared" si="30"/>
        <v>69000</v>
      </c>
      <c r="J188" s="47">
        <f t="shared" si="23"/>
        <v>89400</v>
      </c>
      <c r="K188" s="47">
        <f t="shared" si="29"/>
        <v>828400</v>
      </c>
      <c r="L188" s="39">
        <v>808000</v>
      </c>
      <c r="M188" s="46">
        <f t="shared" si="25"/>
        <v>828000</v>
      </c>
      <c r="N188" s="67"/>
    </row>
    <row r="189" spans="1:14" ht="94.5" x14ac:dyDescent="0.3">
      <c r="A189" s="56">
        <f t="shared" si="27"/>
        <v>176</v>
      </c>
      <c r="B189" s="57" t="s">
        <v>547</v>
      </c>
      <c r="C189" s="45" t="s">
        <v>29</v>
      </c>
      <c r="D189" s="48" t="s">
        <v>548</v>
      </c>
      <c r="E189" s="46">
        <v>1775000</v>
      </c>
      <c r="F189" s="39">
        <v>1872000</v>
      </c>
      <c r="G189" s="67"/>
      <c r="H189" s="42">
        <f t="shared" si="26"/>
        <v>1775000</v>
      </c>
      <c r="I189" s="47">
        <f t="shared" si="30"/>
        <v>97000</v>
      </c>
      <c r="J189" s="47">
        <f t="shared" si="23"/>
        <v>125678.26086956522</v>
      </c>
      <c r="K189" s="47">
        <f t="shared" si="29"/>
        <v>1900678.2608695652</v>
      </c>
      <c r="L189" s="39">
        <v>1872000</v>
      </c>
      <c r="M189" s="46">
        <f t="shared" si="25"/>
        <v>1900000</v>
      </c>
      <c r="N189" s="67"/>
    </row>
    <row r="190" spans="1:14" ht="126" x14ac:dyDescent="0.3">
      <c r="A190" s="56">
        <f t="shared" si="27"/>
        <v>177</v>
      </c>
      <c r="B190" s="57" t="s">
        <v>549</v>
      </c>
      <c r="C190" s="45" t="s">
        <v>29</v>
      </c>
      <c r="D190" s="48" t="s">
        <v>550</v>
      </c>
      <c r="E190" s="46">
        <v>1575000</v>
      </c>
      <c r="F190" s="39">
        <v>1672000</v>
      </c>
      <c r="G190" s="67"/>
      <c r="H190" s="42">
        <f t="shared" si="26"/>
        <v>1575000</v>
      </c>
      <c r="I190" s="47">
        <f t="shared" si="30"/>
        <v>97000</v>
      </c>
      <c r="J190" s="47">
        <f t="shared" si="23"/>
        <v>125678.26086956522</v>
      </c>
      <c r="K190" s="47">
        <f t="shared" si="29"/>
        <v>1700678.2608695652</v>
      </c>
      <c r="L190" s="39">
        <v>1672000</v>
      </c>
      <c r="M190" s="46">
        <f t="shared" si="25"/>
        <v>1700000</v>
      </c>
      <c r="N190" s="67"/>
    </row>
    <row r="191" spans="1:14" ht="31.5" x14ac:dyDescent="0.3">
      <c r="A191" s="56">
        <f t="shared" si="27"/>
        <v>178</v>
      </c>
      <c r="B191" s="57" t="s">
        <v>551</v>
      </c>
      <c r="C191" s="45" t="s">
        <v>552</v>
      </c>
      <c r="D191" s="48" t="s">
        <v>553</v>
      </c>
      <c r="E191" s="46">
        <v>205000</v>
      </c>
      <c r="F191" s="39">
        <v>249000</v>
      </c>
      <c r="G191" s="48"/>
      <c r="H191" s="42">
        <f t="shared" si="26"/>
        <v>205000</v>
      </c>
      <c r="I191" s="47">
        <f t="shared" si="30"/>
        <v>44000</v>
      </c>
      <c r="J191" s="47">
        <f t="shared" si="23"/>
        <v>57008.695652173912</v>
      </c>
      <c r="K191" s="47">
        <f t="shared" si="29"/>
        <v>262008.69565217392</v>
      </c>
      <c r="L191" s="39">
        <v>249000</v>
      </c>
      <c r="M191" s="46">
        <f t="shared" si="25"/>
        <v>262000</v>
      </c>
      <c r="N191" s="48"/>
    </row>
    <row r="192" spans="1:14" ht="78.75" x14ac:dyDescent="0.3">
      <c r="A192" s="56">
        <f t="shared" si="27"/>
        <v>179</v>
      </c>
      <c r="B192" s="57" t="s">
        <v>554</v>
      </c>
      <c r="C192" s="45" t="s">
        <v>555</v>
      </c>
      <c r="D192" s="48" t="s">
        <v>556</v>
      </c>
      <c r="E192" s="46">
        <v>989000</v>
      </c>
      <c r="F192" s="39">
        <v>1078000</v>
      </c>
      <c r="G192" s="64"/>
      <c r="H192" s="42">
        <f t="shared" si="26"/>
        <v>989000</v>
      </c>
      <c r="I192" s="47">
        <f t="shared" si="30"/>
        <v>89000</v>
      </c>
      <c r="J192" s="47">
        <f t="shared" si="23"/>
        <v>115313.04347826088</v>
      </c>
      <c r="K192" s="47">
        <f t="shared" si="29"/>
        <v>1104313.043478261</v>
      </c>
      <c r="L192" s="39">
        <v>1078000</v>
      </c>
      <c r="M192" s="46">
        <f t="shared" si="25"/>
        <v>1104000</v>
      </c>
      <c r="N192" s="64"/>
    </row>
    <row r="193" spans="1:14" ht="31.5" x14ac:dyDescent="0.3">
      <c r="A193" s="56">
        <f t="shared" si="27"/>
        <v>180</v>
      </c>
      <c r="B193" s="57" t="s">
        <v>557</v>
      </c>
      <c r="C193" s="45" t="s">
        <v>558</v>
      </c>
      <c r="D193" s="48" t="s">
        <v>559</v>
      </c>
      <c r="E193" s="46">
        <v>374000</v>
      </c>
      <c r="F193" s="39">
        <v>418000</v>
      </c>
      <c r="G193" s="64"/>
      <c r="H193" s="42">
        <f t="shared" si="26"/>
        <v>374000</v>
      </c>
      <c r="I193" s="47">
        <f t="shared" si="30"/>
        <v>44000</v>
      </c>
      <c r="J193" s="47">
        <f t="shared" si="23"/>
        <v>57008.695652173912</v>
      </c>
      <c r="K193" s="47">
        <f t="shared" si="29"/>
        <v>431008.69565217389</v>
      </c>
      <c r="L193" s="39">
        <v>418000</v>
      </c>
      <c r="M193" s="46">
        <f t="shared" si="25"/>
        <v>431000</v>
      </c>
      <c r="N193" s="64"/>
    </row>
    <row r="194" spans="1:14" ht="31.5" x14ac:dyDescent="0.3">
      <c r="A194" s="56">
        <f t="shared" si="27"/>
        <v>181</v>
      </c>
      <c r="B194" s="57" t="s">
        <v>560</v>
      </c>
      <c r="C194" s="58"/>
      <c r="D194" s="59" t="s">
        <v>561</v>
      </c>
      <c r="E194" s="46">
        <v>196000</v>
      </c>
      <c r="F194" s="39">
        <v>285000</v>
      </c>
      <c r="G194" s="60"/>
      <c r="H194" s="42">
        <f t="shared" si="26"/>
        <v>196000</v>
      </c>
      <c r="I194" s="47">
        <f t="shared" si="30"/>
        <v>89000</v>
      </c>
      <c r="J194" s="47">
        <f t="shared" si="23"/>
        <v>115313.04347826088</v>
      </c>
      <c r="K194" s="47">
        <f t="shared" si="29"/>
        <v>311313.04347826086</v>
      </c>
      <c r="L194" s="39">
        <v>285000</v>
      </c>
      <c r="M194" s="46">
        <f t="shared" si="25"/>
        <v>311000</v>
      </c>
      <c r="N194" s="60"/>
    </row>
    <row r="195" spans="1:14" ht="94.5" x14ac:dyDescent="0.3">
      <c r="A195" s="56">
        <f t="shared" si="27"/>
        <v>182</v>
      </c>
      <c r="B195" s="57" t="s">
        <v>562</v>
      </c>
      <c r="C195" s="45" t="s">
        <v>563</v>
      </c>
      <c r="D195" s="48" t="s">
        <v>564</v>
      </c>
      <c r="E195" s="46">
        <v>520000</v>
      </c>
      <c r="F195" s="39">
        <v>589000</v>
      </c>
      <c r="G195" s="65"/>
      <c r="H195" s="42">
        <f t="shared" si="26"/>
        <v>520000</v>
      </c>
      <c r="I195" s="47">
        <f t="shared" si="30"/>
        <v>69000</v>
      </c>
      <c r="J195" s="47">
        <f t="shared" si="23"/>
        <v>89400</v>
      </c>
      <c r="K195" s="47">
        <f t="shared" si="29"/>
        <v>609400</v>
      </c>
      <c r="L195" s="39">
        <v>589000</v>
      </c>
      <c r="M195" s="46">
        <f t="shared" si="25"/>
        <v>609000</v>
      </c>
      <c r="N195" s="65"/>
    </row>
    <row r="196" spans="1:14" ht="47.25" x14ac:dyDescent="0.3">
      <c r="A196" s="56">
        <f t="shared" si="27"/>
        <v>183</v>
      </c>
      <c r="B196" s="57" t="s">
        <v>565</v>
      </c>
      <c r="C196" s="45" t="s">
        <v>566</v>
      </c>
      <c r="D196" s="48" t="s">
        <v>567</v>
      </c>
      <c r="E196" s="46">
        <v>185000</v>
      </c>
      <c r="F196" s="39">
        <v>229000</v>
      </c>
      <c r="G196" s="48" t="s">
        <v>568</v>
      </c>
      <c r="H196" s="42">
        <f t="shared" si="26"/>
        <v>185000</v>
      </c>
      <c r="I196" s="47">
        <f t="shared" si="30"/>
        <v>44000</v>
      </c>
      <c r="J196" s="47">
        <f t="shared" si="23"/>
        <v>57008.695652173912</v>
      </c>
      <c r="K196" s="47">
        <f t="shared" si="29"/>
        <v>242008.69565217392</v>
      </c>
      <c r="L196" s="39">
        <v>229000</v>
      </c>
      <c r="M196" s="46">
        <f t="shared" si="25"/>
        <v>242000</v>
      </c>
      <c r="N196" s="48" t="s">
        <v>568</v>
      </c>
    </row>
    <row r="197" spans="1:14" ht="63" x14ac:dyDescent="0.3">
      <c r="A197" s="56">
        <f t="shared" si="27"/>
        <v>184</v>
      </c>
      <c r="B197" s="57" t="s">
        <v>569</v>
      </c>
      <c r="C197" s="45" t="s">
        <v>570</v>
      </c>
      <c r="D197" s="48" t="s">
        <v>571</v>
      </c>
      <c r="E197" s="46">
        <v>1315000</v>
      </c>
      <c r="F197" s="39">
        <v>1359000</v>
      </c>
      <c r="G197" s="41" t="s">
        <v>572</v>
      </c>
      <c r="H197" s="42">
        <f t="shared" si="26"/>
        <v>1315000</v>
      </c>
      <c r="I197" s="47">
        <f t="shared" si="30"/>
        <v>44000</v>
      </c>
      <c r="J197" s="47">
        <f t="shared" si="23"/>
        <v>57008.695652173912</v>
      </c>
      <c r="K197" s="47">
        <f t="shared" si="29"/>
        <v>1372008.6956521738</v>
      </c>
      <c r="L197" s="39">
        <v>1359000</v>
      </c>
      <c r="M197" s="46">
        <f t="shared" si="25"/>
        <v>1372000</v>
      </c>
      <c r="N197" s="41" t="s">
        <v>572</v>
      </c>
    </row>
    <row r="198" spans="1:14" ht="78.75" x14ac:dyDescent="0.3">
      <c r="A198" s="56">
        <f t="shared" si="27"/>
        <v>185</v>
      </c>
      <c r="B198" s="57" t="s">
        <v>573</v>
      </c>
      <c r="C198" s="68"/>
      <c r="D198" s="59" t="s">
        <v>574</v>
      </c>
      <c r="E198" s="46">
        <v>2619000</v>
      </c>
      <c r="F198" s="39">
        <v>2664000</v>
      </c>
      <c r="G198" s="59"/>
      <c r="H198" s="42">
        <f t="shared" si="26"/>
        <v>2619000</v>
      </c>
      <c r="I198" s="47">
        <f t="shared" si="30"/>
        <v>45000</v>
      </c>
      <c r="J198" s="47">
        <f t="shared" si="23"/>
        <v>58304.34782608696</v>
      </c>
      <c r="K198" s="47">
        <f t="shared" si="29"/>
        <v>2677304.3478260869</v>
      </c>
      <c r="L198" s="39">
        <v>2664000</v>
      </c>
      <c r="M198" s="46">
        <f t="shared" si="25"/>
        <v>2677000</v>
      </c>
      <c r="N198" s="59"/>
    </row>
    <row r="199" spans="1:14" x14ac:dyDescent="0.3">
      <c r="A199" s="56">
        <f t="shared" si="27"/>
        <v>186</v>
      </c>
      <c r="B199" s="57" t="s">
        <v>575</v>
      </c>
      <c r="C199" s="45" t="s">
        <v>576</v>
      </c>
      <c r="D199" s="48" t="s">
        <v>577</v>
      </c>
      <c r="E199" s="46">
        <v>100000</v>
      </c>
      <c r="F199" s="39">
        <v>144000</v>
      </c>
      <c r="G199" s="41"/>
      <c r="H199" s="42">
        <f t="shared" si="26"/>
        <v>100000</v>
      </c>
      <c r="I199" s="47">
        <f t="shared" si="30"/>
        <v>44000</v>
      </c>
      <c r="J199" s="47">
        <f t="shared" si="23"/>
        <v>57008.695652173912</v>
      </c>
      <c r="K199" s="47">
        <f t="shared" si="29"/>
        <v>157008.69565217392</v>
      </c>
      <c r="L199" s="39">
        <v>144000</v>
      </c>
      <c r="M199" s="46">
        <f t="shared" si="25"/>
        <v>157000</v>
      </c>
      <c r="N199" s="41"/>
    </row>
    <row r="200" spans="1:14" ht="141.75" x14ac:dyDescent="0.3">
      <c r="A200" s="56">
        <f t="shared" si="27"/>
        <v>187</v>
      </c>
      <c r="B200" s="57" t="s">
        <v>578</v>
      </c>
      <c r="C200" s="45"/>
      <c r="D200" s="48" t="s">
        <v>579</v>
      </c>
      <c r="E200" s="46">
        <v>1475000</v>
      </c>
      <c r="F200" s="39">
        <v>1541000</v>
      </c>
      <c r="G200" s="41"/>
      <c r="H200" s="42">
        <f t="shared" si="26"/>
        <v>1475000</v>
      </c>
      <c r="I200" s="47">
        <f t="shared" si="30"/>
        <v>66000</v>
      </c>
      <c r="J200" s="47">
        <f t="shared" si="23"/>
        <v>85513.043478260865</v>
      </c>
      <c r="K200" s="47">
        <f t="shared" si="29"/>
        <v>1560513.0434782607</v>
      </c>
      <c r="L200" s="39">
        <v>1541000</v>
      </c>
      <c r="M200" s="46">
        <f t="shared" si="25"/>
        <v>1560000</v>
      </c>
      <c r="N200" s="41"/>
    </row>
    <row r="201" spans="1:14" ht="63" x14ac:dyDescent="0.3">
      <c r="A201" s="56">
        <f t="shared" si="27"/>
        <v>188</v>
      </c>
      <c r="B201" s="57" t="s">
        <v>580</v>
      </c>
      <c r="C201" s="45" t="s">
        <v>581</v>
      </c>
      <c r="D201" s="48" t="s">
        <v>582</v>
      </c>
      <c r="E201" s="46">
        <v>559000</v>
      </c>
      <c r="F201" s="39">
        <v>626000</v>
      </c>
      <c r="G201" s="41" t="s">
        <v>81</v>
      </c>
      <c r="H201" s="42">
        <f t="shared" si="26"/>
        <v>559000</v>
      </c>
      <c r="I201" s="47">
        <f t="shared" si="30"/>
        <v>67000</v>
      </c>
      <c r="J201" s="47">
        <f t="shared" si="23"/>
        <v>86808.695652173919</v>
      </c>
      <c r="K201" s="47">
        <f t="shared" si="29"/>
        <v>645808.69565217395</v>
      </c>
      <c r="L201" s="39">
        <v>626000</v>
      </c>
      <c r="M201" s="46">
        <f t="shared" si="25"/>
        <v>645000</v>
      </c>
      <c r="N201" s="41" t="s">
        <v>81</v>
      </c>
    </row>
    <row r="202" spans="1:14" ht="78.75" x14ac:dyDescent="0.3">
      <c r="A202" s="56">
        <f t="shared" si="27"/>
        <v>189</v>
      </c>
      <c r="B202" s="57" t="s">
        <v>583</v>
      </c>
      <c r="C202" s="45" t="s">
        <v>584</v>
      </c>
      <c r="D202" s="48" t="s">
        <v>585</v>
      </c>
      <c r="E202" s="46">
        <v>435000</v>
      </c>
      <c r="F202" s="39">
        <v>544000</v>
      </c>
      <c r="G202" s="41" t="s">
        <v>586</v>
      </c>
      <c r="H202" s="42">
        <f t="shared" si="26"/>
        <v>435000</v>
      </c>
      <c r="I202" s="47">
        <f t="shared" si="30"/>
        <v>109000</v>
      </c>
      <c r="J202" s="47">
        <f t="shared" ref="J202:J265" si="31">+I202/1150*1490</f>
        <v>141226.08695652173</v>
      </c>
      <c r="K202" s="47">
        <f t="shared" si="29"/>
        <v>576226.08695652173</v>
      </c>
      <c r="L202" s="39">
        <v>544000</v>
      </c>
      <c r="M202" s="46">
        <f t="shared" si="25"/>
        <v>576000</v>
      </c>
      <c r="N202" s="41" t="s">
        <v>586</v>
      </c>
    </row>
    <row r="203" spans="1:14" ht="31.5" x14ac:dyDescent="0.3">
      <c r="A203" s="56">
        <f t="shared" si="27"/>
        <v>190</v>
      </c>
      <c r="B203" s="57" t="s">
        <v>587</v>
      </c>
      <c r="C203" s="45" t="s">
        <v>588</v>
      </c>
      <c r="D203" s="48" t="s">
        <v>589</v>
      </c>
      <c r="E203" s="46">
        <v>429000</v>
      </c>
      <c r="F203" s="39">
        <v>483000</v>
      </c>
      <c r="G203" s="41"/>
      <c r="H203" s="42">
        <f t="shared" si="26"/>
        <v>429000</v>
      </c>
      <c r="I203" s="47">
        <f t="shared" si="30"/>
        <v>54000</v>
      </c>
      <c r="J203" s="47">
        <f t="shared" si="31"/>
        <v>69965.217391304352</v>
      </c>
      <c r="K203" s="47">
        <f t="shared" si="29"/>
        <v>498965.21739130432</v>
      </c>
      <c r="L203" s="39">
        <v>483000</v>
      </c>
      <c r="M203" s="46">
        <f t="shared" si="25"/>
        <v>498000</v>
      </c>
      <c r="N203" s="41"/>
    </row>
    <row r="204" spans="1:14" ht="31.5" x14ac:dyDescent="0.3">
      <c r="A204" s="56">
        <f t="shared" si="27"/>
        <v>191</v>
      </c>
      <c r="B204" s="57" t="s">
        <v>590</v>
      </c>
      <c r="C204" s="45" t="s">
        <v>591</v>
      </c>
      <c r="D204" s="48" t="s">
        <v>592</v>
      </c>
      <c r="E204" s="46">
        <v>276000</v>
      </c>
      <c r="F204" s="39">
        <v>403000</v>
      </c>
      <c r="G204" s="41"/>
      <c r="H204" s="42">
        <f t="shared" si="26"/>
        <v>276000</v>
      </c>
      <c r="I204" s="47">
        <f t="shared" si="30"/>
        <v>127000</v>
      </c>
      <c r="J204" s="47">
        <f t="shared" si="31"/>
        <v>164547.82608695651</v>
      </c>
      <c r="K204" s="47">
        <f t="shared" si="29"/>
        <v>440547.82608695654</v>
      </c>
      <c r="L204" s="39">
        <v>403000</v>
      </c>
      <c r="M204" s="46">
        <f t="shared" si="25"/>
        <v>440000</v>
      </c>
      <c r="N204" s="41"/>
    </row>
    <row r="205" spans="1:14" ht="94.5" x14ac:dyDescent="0.3">
      <c r="A205" s="56">
        <f t="shared" si="27"/>
        <v>192</v>
      </c>
      <c r="B205" s="57" t="s">
        <v>593</v>
      </c>
      <c r="C205" s="45" t="s">
        <v>594</v>
      </c>
      <c r="D205" s="48" t="s">
        <v>595</v>
      </c>
      <c r="E205" s="46">
        <v>746000</v>
      </c>
      <c r="F205" s="39">
        <v>854000</v>
      </c>
      <c r="G205" s="41"/>
      <c r="H205" s="42">
        <f t="shared" si="26"/>
        <v>746000</v>
      </c>
      <c r="I205" s="47">
        <f t="shared" si="30"/>
        <v>108000</v>
      </c>
      <c r="J205" s="47">
        <f t="shared" si="31"/>
        <v>139930.4347826087</v>
      </c>
      <c r="K205" s="47">
        <f t="shared" si="29"/>
        <v>885930.43478260865</v>
      </c>
      <c r="L205" s="39">
        <v>854000</v>
      </c>
      <c r="M205" s="46">
        <f t="shared" si="25"/>
        <v>885000</v>
      </c>
      <c r="N205" s="41"/>
    </row>
    <row r="206" spans="1:14" ht="94.5" x14ac:dyDescent="0.3">
      <c r="A206" s="56">
        <f t="shared" si="27"/>
        <v>193</v>
      </c>
      <c r="B206" s="57" t="s">
        <v>596</v>
      </c>
      <c r="C206" s="45" t="s">
        <v>597</v>
      </c>
      <c r="D206" s="48" t="s">
        <v>598</v>
      </c>
      <c r="E206" s="46">
        <v>580000</v>
      </c>
      <c r="F206" s="39">
        <v>710000</v>
      </c>
      <c r="G206" s="41"/>
      <c r="H206" s="42">
        <f t="shared" si="26"/>
        <v>580000</v>
      </c>
      <c r="I206" s="47">
        <f t="shared" si="30"/>
        <v>130000</v>
      </c>
      <c r="J206" s="47">
        <f t="shared" si="31"/>
        <v>168434.78260869565</v>
      </c>
      <c r="K206" s="47">
        <f t="shared" si="29"/>
        <v>748434.78260869568</v>
      </c>
      <c r="L206" s="39">
        <v>710000</v>
      </c>
      <c r="M206" s="46">
        <f t="shared" si="25"/>
        <v>748000</v>
      </c>
      <c r="N206" s="41"/>
    </row>
    <row r="207" spans="1:14" ht="31.5" x14ac:dyDescent="0.3">
      <c r="A207" s="56">
        <f t="shared" si="27"/>
        <v>194</v>
      </c>
      <c r="B207" s="57" t="s">
        <v>599</v>
      </c>
      <c r="C207" s="45" t="s">
        <v>600</v>
      </c>
      <c r="D207" s="48" t="s">
        <v>601</v>
      </c>
      <c r="E207" s="46">
        <v>500000</v>
      </c>
      <c r="F207" s="39">
        <v>608000</v>
      </c>
      <c r="G207" s="41"/>
      <c r="H207" s="42">
        <f t="shared" si="26"/>
        <v>500000</v>
      </c>
      <c r="I207" s="47">
        <f t="shared" si="30"/>
        <v>108000</v>
      </c>
      <c r="J207" s="47">
        <f t="shared" si="31"/>
        <v>139930.4347826087</v>
      </c>
      <c r="K207" s="47">
        <f t="shared" si="29"/>
        <v>639930.43478260865</v>
      </c>
      <c r="L207" s="39">
        <v>608000</v>
      </c>
      <c r="M207" s="46">
        <f t="shared" si="25"/>
        <v>639000</v>
      </c>
      <c r="N207" s="41"/>
    </row>
    <row r="208" spans="1:14" ht="63" x14ac:dyDescent="0.3">
      <c r="A208" s="56">
        <f t="shared" si="27"/>
        <v>195</v>
      </c>
      <c r="B208" s="57" t="s">
        <v>602</v>
      </c>
      <c r="C208" s="45" t="s">
        <v>603</v>
      </c>
      <c r="D208" s="48" t="s">
        <v>604</v>
      </c>
      <c r="E208" s="46">
        <v>289000</v>
      </c>
      <c r="F208" s="39">
        <v>396000</v>
      </c>
      <c r="G208" s="41" t="s">
        <v>605</v>
      </c>
      <c r="H208" s="42">
        <f t="shared" si="26"/>
        <v>289000</v>
      </c>
      <c r="I208" s="47">
        <f t="shared" si="30"/>
        <v>107000</v>
      </c>
      <c r="J208" s="47">
        <f t="shared" si="31"/>
        <v>138634.78260869565</v>
      </c>
      <c r="K208" s="47">
        <f t="shared" si="29"/>
        <v>427634.78260869568</v>
      </c>
      <c r="L208" s="39">
        <v>396000</v>
      </c>
      <c r="M208" s="46">
        <f t="shared" si="25"/>
        <v>427000</v>
      </c>
      <c r="N208" s="41" t="s">
        <v>605</v>
      </c>
    </row>
    <row r="209" spans="1:14" ht="47.25" x14ac:dyDescent="0.3">
      <c r="A209" s="56">
        <f t="shared" si="27"/>
        <v>196</v>
      </c>
      <c r="B209" s="57" t="s">
        <v>606</v>
      </c>
      <c r="C209" s="45" t="s">
        <v>607</v>
      </c>
      <c r="D209" s="48" t="s">
        <v>608</v>
      </c>
      <c r="E209" s="46">
        <v>174000</v>
      </c>
      <c r="F209" s="39">
        <v>228000</v>
      </c>
      <c r="G209" s="41"/>
      <c r="H209" s="42">
        <f t="shared" si="26"/>
        <v>174000</v>
      </c>
      <c r="I209" s="47">
        <f t="shared" si="30"/>
        <v>54000</v>
      </c>
      <c r="J209" s="47">
        <f t="shared" si="31"/>
        <v>69965.217391304352</v>
      </c>
      <c r="K209" s="47">
        <f t="shared" si="29"/>
        <v>243965.21739130435</v>
      </c>
      <c r="L209" s="39">
        <v>228000</v>
      </c>
      <c r="M209" s="46">
        <f t="shared" si="25"/>
        <v>243000</v>
      </c>
      <c r="N209" s="41"/>
    </row>
    <row r="210" spans="1:14" ht="63" x14ac:dyDescent="0.3">
      <c r="A210" s="56">
        <f t="shared" si="27"/>
        <v>197</v>
      </c>
      <c r="B210" s="57" t="s">
        <v>609</v>
      </c>
      <c r="C210" s="45" t="s">
        <v>610</v>
      </c>
      <c r="D210" s="48" t="s">
        <v>611</v>
      </c>
      <c r="E210" s="46">
        <v>896000</v>
      </c>
      <c r="F210" s="39">
        <v>968000</v>
      </c>
      <c r="G210" s="41"/>
      <c r="H210" s="42">
        <f t="shared" si="26"/>
        <v>896000</v>
      </c>
      <c r="I210" s="47">
        <f t="shared" si="30"/>
        <v>72000</v>
      </c>
      <c r="J210" s="47">
        <f t="shared" si="31"/>
        <v>93286.956521739135</v>
      </c>
      <c r="K210" s="47">
        <f t="shared" si="29"/>
        <v>989286.95652173914</v>
      </c>
      <c r="L210" s="39">
        <v>968000</v>
      </c>
      <c r="M210" s="46">
        <f t="shared" si="25"/>
        <v>989000</v>
      </c>
      <c r="N210" s="41"/>
    </row>
    <row r="211" spans="1:14" ht="63" x14ac:dyDescent="0.3">
      <c r="A211" s="56">
        <f t="shared" si="27"/>
        <v>198</v>
      </c>
      <c r="B211" s="57" t="s">
        <v>612</v>
      </c>
      <c r="C211" s="45" t="s">
        <v>613</v>
      </c>
      <c r="D211" s="48" t="s">
        <v>614</v>
      </c>
      <c r="E211" s="46">
        <v>396000</v>
      </c>
      <c r="F211" s="39">
        <v>477000</v>
      </c>
      <c r="G211" s="41"/>
      <c r="H211" s="42">
        <f t="shared" si="26"/>
        <v>396000</v>
      </c>
      <c r="I211" s="47">
        <f t="shared" si="30"/>
        <v>81000</v>
      </c>
      <c r="J211" s="47">
        <f t="shared" si="31"/>
        <v>104947.82608695653</v>
      </c>
      <c r="K211" s="47">
        <f t="shared" si="29"/>
        <v>500947.82608695654</v>
      </c>
      <c r="L211" s="39">
        <v>477000</v>
      </c>
      <c r="M211" s="46">
        <f t="shared" ref="M211:M274" si="32">IF(K211&gt;=100000, ROUNDDOWN((K211),-3),ROUNDDOWN((K211),-2))</f>
        <v>500000</v>
      </c>
      <c r="N211" s="41"/>
    </row>
    <row r="212" spans="1:14" ht="126" x14ac:dyDescent="0.3">
      <c r="A212" s="56">
        <f t="shared" si="27"/>
        <v>199</v>
      </c>
      <c r="B212" s="57" t="s">
        <v>615</v>
      </c>
      <c r="C212" s="45" t="s">
        <v>616</v>
      </c>
      <c r="D212" s="48" t="s">
        <v>617</v>
      </c>
      <c r="E212" s="46">
        <v>1389000</v>
      </c>
      <c r="F212" s="39">
        <v>1478000</v>
      </c>
      <c r="G212" s="48" t="s">
        <v>618</v>
      </c>
      <c r="H212" s="42">
        <f t="shared" si="26"/>
        <v>1389000</v>
      </c>
      <c r="I212" s="47">
        <f t="shared" si="30"/>
        <v>89000</v>
      </c>
      <c r="J212" s="47">
        <f t="shared" si="31"/>
        <v>115313.04347826088</v>
      </c>
      <c r="K212" s="47">
        <f t="shared" si="29"/>
        <v>1504313.043478261</v>
      </c>
      <c r="L212" s="39">
        <v>1478000</v>
      </c>
      <c r="M212" s="46">
        <f t="shared" si="32"/>
        <v>1504000</v>
      </c>
      <c r="N212" s="48" t="s">
        <v>618</v>
      </c>
    </row>
    <row r="213" spans="1:14" ht="189" x14ac:dyDescent="0.3">
      <c r="A213" s="56">
        <f t="shared" si="27"/>
        <v>200</v>
      </c>
      <c r="B213" s="57" t="s">
        <v>619</v>
      </c>
      <c r="C213" s="45" t="s">
        <v>620</v>
      </c>
      <c r="D213" s="48" t="s">
        <v>621</v>
      </c>
      <c r="E213" s="46">
        <v>1426000</v>
      </c>
      <c r="F213" s="39">
        <v>1515000</v>
      </c>
      <c r="G213" s="69" t="s">
        <v>622</v>
      </c>
      <c r="H213" s="42">
        <f t="shared" si="26"/>
        <v>1426000</v>
      </c>
      <c r="I213" s="47">
        <f t="shared" si="30"/>
        <v>89000</v>
      </c>
      <c r="J213" s="47">
        <f t="shared" si="31"/>
        <v>115313.04347826088</v>
      </c>
      <c r="K213" s="47">
        <f t="shared" si="29"/>
        <v>1541313.043478261</v>
      </c>
      <c r="L213" s="39">
        <v>1515000</v>
      </c>
      <c r="M213" s="46">
        <f t="shared" si="32"/>
        <v>1541000</v>
      </c>
      <c r="N213" s="69" t="s">
        <v>623</v>
      </c>
    </row>
    <row r="214" spans="1:14" ht="47.25" x14ac:dyDescent="0.3">
      <c r="A214" s="56">
        <f t="shared" si="27"/>
        <v>201</v>
      </c>
      <c r="B214" s="57" t="s">
        <v>624</v>
      </c>
      <c r="C214" s="45" t="s">
        <v>625</v>
      </c>
      <c r="D214" s="48" t="s">
        <v>626</v>
      </c>
      <c r="E214" s="46">
        <v>499000</v>
      </c>
      <c r="F214" s="39">
        <v>543000</v>
      </c>
      <c r="G214" s="48" t="s">
        <v>627</v>
      </c>
      <c r="H214" s="42">
        <f t="shared" si="26"/>
        <v>499000</v>
      </c>
      <c r="I214" s="47">
        <f t="shared" si="30"/>
        <v>44000</v>
      </c>
      <c r="J214" s="47">
        <f t="shared" si="31"/>
        <v>57008.695652173912</v>
      </c>
      <c r="K214" s="47">
        <f t="shared" si="29"/>
        <v>556008.69565217395</v>
      </c>
      <c r="L214" s="39">
        <v>543000</v>
      </c>
      <c r="M214" s="46">
        <f t="shared" si="32"/>
        <v>556000</v>
      </c>
      <c r="N214" s="48" t="s">
        <v>627</v>
      </c>
    </row>
    <row r="215" spans="1:14" ht="126" x14ac:dyDescent="0.3">
      <c r="A215" s="56">
        <f t="shared" si="27"/>
        <v>202</v>
      </c>
      <c r="B215" s="57" t="s">
        <v>628</v>
      </c>
      <c r="C215" s="45" t="s">
        <v>629</v>
      </c>
      <c r="D215" s="48" t="s">
        <v>630</v>
      </c>
      <c r="E215" s="46">
        <v>45000</v>
      </c>
      <c r="F215" s="39">
        <v>59400</v>
      </c>
      <c r="G215" s="61"/>
      <c r="H215" s="42">
        <f t="shared" ref="H215:H239" si="33">L215-I215</f>
        <v>45000</v>
      </c>
      <c r="I215" s="47">
        <f t="shared" si="30"/>
        <v>14400</v>
      </c>
      <c r="J215" s="47">
        <f t="shared" si="31"/>
        <v>18657.391304347828</v>
      </c>
      <c r="K215" s="47">
        <f t="shared" si="29"/>
        <v>63657.391304347824</v>
      </c>
      <c r="L215" s="39">
        <v>59400</v>
      </c>
      <c r="M215" s="46">
        <f t="shared" si="32"/>
        <v>63600</v>
      </c>
      <c r="N215" s="61"/>
    </row>
    <row r="216" spans="1:14" ht="126" x14ac:dyDescent="0.3">
      <c r="A216" s="56">
        <f t="shared" si="27"/>
        <v>203</v>
      </c>
      <c r="B216" s="56"/>
      <c r="C216" s="45"/>
      <c r="D216" s="70" t="s">
        <v>631</v>
      </c>
      <c r="E216" s="46"/>
      <c r="F216" s="39"/>
      <c r="G216" s="61"/>
      <c r="H216" s="42">
        <f t="shared" si="33"/>
        <v>756095</v>
      </c>
      <c r="I216" s="47">
        <v>63905</v>
      </c>
      <c r="J216" s="47">
        <f t="shared" si="31"/>
        <v>82798.652173913055</v>
      </c>
      <c r="K216" s="47">
        <f t="shared" si="29"/>
        <v>838893.65217391308</v>
      </c>
      <c r="L216" s="39">
        <v>820000</v>
      </c>
      <c r="M216" s="46">
        <v>3430000</v>
      </c>
      <c r="N216" s="61" t="s">
        <v>632</v>
      </c>
    </row>
    <row r="217" spans="1:14" ht="63" x14ac:dyDescent="0.3">
      <c r="A217" s="56">
        <f t="shared" ref="A217:A239" si="34">A216+1</f>
        <v>204</v>
      </c>
      <c r="B217" s="57" t="s">
        <v>633</v>
      </c>
      <c r="C217" s="45" t="s">
        <v>634</v>
      </c>
      <c r="D217" s="48" t="s">
        <v>635</v>
      </c>
      <c r="E217" s="46">
        <v>38000</v>
      </c>
      <c r="F217" s="39">
        <v>49500</v>
      </c>
      <c r="G217" s="61" t="s">
        <v>636</v>
      </c>
      <c r="H217" s="42">
        <f t="shared" si="33"/>
        <v>38000</v>
      </c>
      <c r="I217" s="47">
        <f t="shared" ref="I217:I244" si="35">F217-E217</f>
        <v>11500</v>
      </c>
      <c r="J217" s="47">
        <f t="shared" si="31"/>
        <v>14900</v>
      </c>
      <c r="K217" s="47">
        <f t="shared" si="29"/>
        <v>52900</v>
      </c>
      <c r="L217" s="39">
        <v>49500</v>
      </c>
      <c r="M217" s="46">
        <f t="shared" si="32"/>
        <v>52900</v>
      </c>
      <c r="N217" s="61" t="s">
        <v>265</v>
      </c>
    </row>
    <row r="218" spans="1:14" ht="346.5" x14ac:dyDescent="0.3">
      <c r="A218" s="56">
        <f t="shared" si="34"/>
        <v>205</v>
      </c>
      <c r="B218" s="57" t="s">
        <v>637</v>
      </c>
      <c r="C218" s="45" t="s">
        <v>29</v>
      </c>
      <c r="D218" s="48" t="s">
        <v>638</v>
      </c>
      <c r="E218" s="46">
        <v>188000</v>
      </c>
      <c r="F218" s="39">
        <v>233000</v>
      </c>
      <c r="G218" s="48" t="s">
        <v>639</v>
      </c>
      <c r="H218" s="42">
        <f t="shared" si="33"/>
        <v>188000</v>
      </c>
      <c r="I218" s="47">
        <f t="shared" si="35"/>
        <v>45000</v>
      </c>
      <c r="J218" s="47">
        <f t="shared" si="31"/>
        <v>58304.34782608696</v>
      </c>
      <c r="K218" s="47">
        <f t="shared" si="29"/>
        <v>246304.34782608697</v>
      </c>
      <c r="L218" s="39">
        <v>233000</v>
      </c>
      <c r="M218" s="46">
        <f t="shared" si="32"/>
        <v>246000</v>
      </c>
      <c r="N218" s="48" t="s">
        <v>640</v>
      </c>
    </row>
    <row r="219" spans="1:14" ht="189" x14ac:dyDescent="0.3">
      <c r="A219" s="56">
        <f t="shared" si="34"/>
        <v>206</v>
      </c>
      <c r="B219" s="57" t="s">
        <v>641</v>
      </c>
      <c r="C219" s="45" t="s">
        <v>642</v>
      </c>
      <c r="D219" s="48" t="s">
        <v>643</v>
      </c>
      <c r="E219" s="46">
        <v>55000</v>
      </c>
      <c r="F219" s="39">
        <v>55000</v>
      </c>
      <c r="G219" s="61" t="s">
        <v>644</v>
      </c>
      <c r="H219" s="42">
        <f t="shared" si="33"/>
        <v>46000</v>
      </c>
      <c r="I219" s="47">
        <v>9000</v>
      </c>
      <c r="J219" s="47">
        <f t="shared" si="31"/>
        <v>11660.869565217392</v>
      </c>
      <c r="K219" s="47">
        <f t="shared" si="29"/>
        <v>57660.869565217392</v>
      </c>
      <c r="L219" s="39">
        <v>55000</v>
      </c>
      <c r="M219" s="46">
        <f t="shared" si="32"/>
        <v>57600</v>
      </c>
      <c r="N219" s="61" t="s">
        <v>645</v>
      </c>
    </row>
    <row r="220" spans="1:14" ht="78.75" x14ac:dyDescent="0.3">
      <c r="A220" s="56">
        <f t="shared" si="34"/>
        <v>207</v>
      </c>
      <c r="B220" s="57" t="s">
        <v>646</v>
      </c>
      <c r="C220" s="45" t="s">
        <v>647</v>
      </c>
      <c r="D220" s="48" t="s">
        <v>648</v>
      </c>
      <c r="E220" s="46">
        <v>70000</v>
      </c>
      <c r="F220" s="39">
        <v>79600</v>
      </c>
      <c r="G220" s="41"/>
      <c r="H220" s="42">
        <f t="shared" si="33"/>
        <v>70000</v>
      </c>
      <c r="I220" s="47">
        <f t="shared" si="35"/>
        <v>9600</v>
      </c>
      <c r="J220" s="47">
        <f t="shared" si="31"/>
        <v>12438.260869565218</v>
      </c>
      <c r="K220" s="47">
        <f t="shared" si="29"/>
        <v>82438.260869565216</v>
      </c>
      <c r="L220" s="39">
        <v>79600</v>
      </c>
      <c r="M220" s="46">
        <f t="shared" si="32"/>
        <v>82400</v>
      </c>
      <c r="N220" s="41"/>
    </row>
    <row r="221" spans="1:14" ht="157.5" x14ac:dyDescent="0.3">
      <c r="A221" s="56">
        <f t="shared" si="34"/>
        <v>208</v>
      </c>
      <c r="B221" s="57" t="s">
        <v>646</v>
      </c>
      <c r="C221" s="45" t="s">
        <v>649</v>
      </c>
      <c r="D221" s="48" t="s">
        <v>650</v>
      </c>
      <c r="E221" s="46">
        <v>70000</v>
      </c>
      <c r="F221" s="39">
        <v>79600</v>
      </c>
      <c r="G221" s="41"/>
      <c r="H221" s="42">
        <f t="shared" si="33"/>
        <v>70000</v>
      </c>
      <c r="I221" s="47">
        <f t="shared" si="35"/>
        <v>9600</v>
      </c>
      <c r="J221" s="47">
        <f t="shared" si="31"/>
        <v>12438.260869565218</v>
      </c>
      <c r="K221" s="47">
        <f t="shared" si="29"/>
        <v>82438.260869565216</v>
      </c>
      <c r="L221" s="39">
        <v>79600</v>
      </c>
      <c r="M221" s="46">
        <f t="shared" si="32"/>
        <v>82400</v>
      </c>
      <c r="N221" s="71" t="s">
        <v>645</v>
      </c>
    </row>
    <row r="222" spans="1:14" ht="110.25" x14ac:dyDescent="0.3">
      <c r="A222" s="56">
        <f t="shared" si="34"/>
        <v>209</v>
      </c>
      <c r="B222" s="57" t="s">
        <v>651</v>
      </c>
      <c r="C222" s="45" t="s">
        <v>649</v>
      </c>
      <c r="D222" s="48" t="s">
        <v>652</v>
      </c>
      <c r="E222" s="46">
        <v>100000</v>
      </c>
      <c r="F222" s="39">
        <v>109000</v>
      </c>
      <c r="G222" s="41"/>
      <c r="H222" s="42">
        <f t="shared" si="33"/>
        <v>97000</v>
      </c>
      <c r="I222" s="47">
        <v>12000</v>
      </c>
      <c r="J222" s="47">
        <f t="shared" si="31"/>
        <v>15547.826086956522</v>
      </c>
      <c r="K222" s="47">
        <f t="shared" si="29"/>
        <v>112547.82608695653</v>
      </c>
      <c r="L222" s="39">
        <v>109000</v>
      </c>
      <c r="M222" s="46">
        <f t="shared" si="32"/>
        <v>112000</v>
      </c>
      <c r="N222" s="41"/>
    </row>
    <row r="223" spans="1:14" ht="126" x14ac:dyDescent="0.3">
      <c r="A223" s="56">
        <f t="shared" si="34"/>
        <v>210</v>
      </c>
      <c r="B223" s="57" t="s">
        <v>653</v>
      </c>
      <c r="C223" s="45" t="s">
        <v>654</v>
      </c>
      <c r="D223" s="72" t="s">
        <v>655</v>
      </c>
      <c r="E223" s="46">
        <v>110000</v>
      </c>
      <c r="F223" s="39">
        <v>129000</v>
      </c>
      <c r="G223" s="41"/>
      <c r="H223" s="42">
        <f t="shared" si="33"/>
        <v>110000</v>
      </c>
      <c r="I223" s="47">
        <f t="shared" si="35"/>
        <v>19000</v>
      </c>
      <c r="J223" s="47">
        <f t="shared" si="31"/>
        <v>24617.391304347824</v>
      </c>
      <c r="K223" s="47">
        <f t="shared" si="29"/>
        <v>134617.39130434784</v>
      </c>
      <c r="L223" s="39">
        <v>129000</v>
      </c>
      <c r="M223" s="46">
        <f t="shared" si="32"/>
        <v>134000</v>
      </c>
      <c r="N223" s="41"/>
    </row>
    <row r="224" spans="1:14" ht="110.25" x14ac:dyDescent="0.3">
      <c r="A224" s="56">
        <f t="shared" si="34"/>
        <v>211</v>
      </c>
      <c r="B224" s="57" t="s">
        <v>656</v>
      </c>
      <c r="C224" s="45" t="s">
        <v>657</v>
      </c>
      <c r="D224" s="48" t="s">
        <v>658</v>
      </c>
      <c r="E224" s="46">
        <v>155000</v>
      </c>
      <c r="F224" s="39">
        <v>174000</v>
      </c>
      <c r="G224" s="48"/>
      <c r="H224" s="42">
        <f t="shared" si="33"/>
        <v>155000</v>
      </c>
      <c r="I224" s="47">
        <f t="shared" si="35"/>
        <v>19000</v>
      </c>
      <c r="J224" s="47">
        <f t="shared" si="31"/>
        <v>24617.391304347824</v>
      </c>
      <c r="K224" s="47">
        <f t="shared" si="29"/>
        <v>179617.39130434784</v>
      </c>
      <c r="L224" s="39">
        <v>174000</v>
      </c>
      <c r="M224" s="46">
        <f t="shared" si="32"/>
        <v>179000</v>
      </c>
      <c r="N224" s="48"/>
    </row>
    <row r="225" spans="1:14" ht="94.5" x14ac:dyDescent="0.3">
      <c r="A225" s="56">
        <f t="shared" si="34"/>
        <v>212</v>
      </c>
      <c r="B225" s="57" t="s">
        <v>659</v>
      </c>
      <c r="C225" s="45" t="s">
        <v>660</v>
      </c>
      <c r="D225" s="48" t="s">
        <v>661</v>
      </c>
      <c r="E225" s="46">
        <v>180000</v>
      </c>
      <c r="F225" s="39">
        <v>227000</v>
      </c>
      <c r="G225" s="48"/>
      <c r="H225" s="42">
        <f t="shared" si="33"/>
        <v>180000</v>
      </c>
      <c r="I225" s="47">
        <f t="shared" si="35"/>
        <v>47000</v>
      </c>
      <c r="J225" s="47">
        <f t="shared" si="31"/>
        <v>60895.65217391304</v>
      </c>
      <c r="K225" s="47">
        <f t="shared" si="29"/>
        <v>240895.65217391303</v>
      </c>
      <c r="L225" s="39">
        <v>227000</v>
      </c>
      <c r="M225" s="46">
        <f t="shared" si="32"/>
        <v>240000</v>
      </c>
      <c r="N225" s="48"/>
    </row>
    <row r="226" spans="1:14" ht="47.25" x14ac:dyDescent="0.3">
      <c r="A226" s="56">
        <f t="shared" si="34"/>
        <v>213</v>
      </c>
      <c r="B226" s="57" t="s">
        <v>662</v>
      </c>
      <c r="C226" s="45"/>
      <c r="D226" s="48" t="s">
        <v>663</v>
      </c>
      <c r="E226" s="46">
        <v>219000</v>
      </c>
      <c r="F226" s="39">
        <v>241000</v>
      </c>
      <c r="G226" s="41"/>
      <c r="H226" s="42">
        <f t="shared" si="33"/>
        <v>219000</v>
      </c>
      <c r="I226" s="47">
        <f t="shared" si="35"/>
        <v>22000</v>
      </c>
      <c r="J226" s="47">
        <f t="shared" si="31"/>
        <v>28504.347826086956</v>
      </c>
      <c r="K226" s="47">
        <f t="shared" si="29"/>
        <v>247504.34782608695</v>
      </c>
      <c r="L226" s="39">
        <v>241000</v>
      </c>
      <c r="M226" s="46">
        <f t="shared" si="32"/>
        <v>247000</v>
      </c>
      <c r="N226" s="41"/>
    </row>
    <row r="227" spans="1:14" ht="63" x14ac:dyDescent="0.3">
      <c r="A227" s="56">
        <f t="shared" si="34"/>
        <v>214</v>
      </c>
      <c r="B227" s="57" t="s">
        <v>664</v>
      </c>
      <c r="C227" s="45" t="s">
        <v>665</v>
      </c>
      <c r="D227" s="48" t="s">
        <v>666</v>
      </c>
      <c r="E227" s="46">
        <v>78000</v>
      </c>
      <c r="F227" s="39">
        <v>89500</v>
      </c>
      <c r="G227" s="41"/>
      <c r="H227" s="42">
        <f t="shared" si="33"/>
        <v>78000</v>
      </c>
      <c r="I227" s="47">
        <f t="shared" si="35"/>
        <v>11500</v>
      </c>
      <c r="J227" s="47">
        <f t="shared" si="31"/>
        <v>14900</v>
      </c>
      <c r="K227" s="47">
        <f t="shared" si="29"/>
        <v>92900</v>
      </c>
      <c r="L227" s="39">
        <v>89500</v>
      </c>
      <c r="M227" s="46">
        <f t="shared" si="32"/>
        <v>92900</v>
      </c>
      <c r="N227" s="41"/>
    </row>
    <row r="228" spans="1:14" ht="110.25" x14ac:dyDescent="0.3">
      <c r="A228" s="56">
        <f t="shared" si="34"/>
        <v>215</v>
      </c>
      <c r="B228" s="57" t="s">
        <v>667</v>
      </c>
      <c r="C228" s="58"/>
      <c r="D228" s="59" t="s">
        <v>668</v>
      </c>
      <c r="E228" s="46">
        <v>487000</v>
      </c>
      <c r="F228" s="39">
        <v>499000</v>
      </c>
      <c r="G228" s="60"/>
      <c r="H228" s="42">
        <f t="shared" si="33"/>
        <v>487000</v>
      </c>
      <c r="I228" s="47">
        <f t="shared" si="35"/>
        <v>12000</v>
      </c>
      <c r="J228" s="47">
        <f t="shared" si="31"/>
        <v>15547.826086956522</v>
      </c>
      <c r="K228" s="47">
        <f t="shared" si="29"/>
        <v>502547.82608695654</v>
      </c>
      <c r="L228" s="39">
        <v>499000</v>
      </c>
      <c r="M228" s="46">
        <f t="shared" si="32"/>
        <v>502000</v>
      </c>
      <c r="N228" s="60"/>
    </row>
    <row r="229" spans="1:14" ht="47.25" x14ac:dyDescent="0.3">
      <c r="A229" s="56">
        <f t="shared" si="34"/>
        <v>216</v>
      </c>
      <c r="B229" s="57" t="s">
        <v>669</v>
      </c>
      <c r="C229" s="45" t="s">
        <v>670</v>
      </c>
      <c r="D229" s="48" t="s">
        <v>671</v>
      </c>
      <c r="E229" s="46">
        <v>444000</v>
      </c>
      <c r="F229" s="39">
        <v>533000</v>
      </c>
      <c r="G229" s="48"/>
      <c r="H229" s="42">
        <f t="shared" si="33"/>
        <v>444000</v>
      </c>
      <c r="I229" s="47">
        <f t="shared" si="35"/>
        <v>89000</v>
      </c>
      <c r="J229" s="47">
        <f t="shared" si="31"/>
        <v>115313.04347826088</v>
      </c>
      <c r="K229" s="47">
        <f t="shared" si="29"/>
        <v>559313.04347826086</v>
      </c>
      <c r="L229" s="39">
        <v>533000</v>
      </c>
      <c r="M229" s="46">
        <f t="shared" si="32"/>
        <v>559000</v>
      </c>
      <c r="N229" s="48"/>
    </row>
    <row r="230" spans="1:14" x14ac:dyDescent="0.3">
      <c r="A230" s="56">
        <f t="shared" si="34"/>
        <v>217</v>
      </c>
      <c r="B230" s="57" t="s">
        <v>672</v>
      </c>
      <c r="C230" s="45" t="s">
        <v>673</v>
      </c>
      <c r="D230" s="48" t="s">
        <v>674</v>
      </c>
      <c r="E230" s="46">
        <v>69500</v>
      </c>
      <c r="F230" s="39">
        <v>85400</v>
      </c>
      <c r="G230" s="41"/>
      <c r="H230" s="42">
        <f t="shared" si="33"/>
        <v>69500</v>
      </c>
      <c r="I230" s="47">
        <f t="shared" si="35"/>
        <v>15900</v>
      </c>
      <c r="J230" s="47">
        <f t="shared" si="31"/>
        <v>20600.869565217392</v>
      </c>
      <c r="K230" s="47">
        <f t="shared" si="29"/>
        <v>90100.869565217392</v>
      </c>
      <c r="L230" s="39">
        <v>85400</v>
      </c>
      <c r="M230" s="46">
        <f t="shared" si="32"/>
        <v>90100</v>
      </c>
      <c r="N230" s="41"/>
    </row>
    <row r="231" spans="1:14" ht="63" x14ac:dyDescent="0.3">
      <c r="A231" s="56">
        <f t="shared" si="34"/>
        <v>218</v>
      </c>
      <c r="B231" s="57" t="s">
        <v>675</v>
      </c>
      <c r="C231" s="45" t="s">
        <v>676</v>
      </c>
      <c r="D231" s="48" t="s">
        <v>677</v>
      </c>
      <c r="E231" s="46">
        <v>64000</v>
      </c>
      <c r="F231" s="39">
        <v>78000</v>
      </c>
      <c r="G231" s="64"/>
      <c r="H231" s="42">
        <f t="shared" si="33"/>
        <v>64000</v>
      </c>
      <c r="I231" s="47">
        <f t="shared" si="35"/>
        <v>14000</v>
      </c>
      <c r="J231" s="47">
        <f t="shared" si="31"/>
        <v>18139.130434782608</v>
      </c>
      <c r="K231" s="47">
        <f t="shared" ref="K231:K294" si="36">+H231+J231</f>
        <v>82139.130434782608</v>
      </c>
      <c r="L231" s="39">
        <v>78000</v>
      </c>
      <c r="M231" s="46">
        <f t="shared" si="32"/>
        <v>82100</v>
      </c>
      <c r="N231" s="64"/>
    </row>
    <row r="232" spans="1:14" ht="110.25" x14ac:dyDescent="0.3">
      <c r="A232" s="56">
        <f t="shared" si="34"/>
        <v>219</v>
      </c>
      <c r="B232" s="57" t="s">
        <v>678</v>
      </c>
      <c r="C232" s="45"/>
      <c r="D232" s="48" t="s">
        <v>679</v>
      </c>
      <c r="E232" s="46">
        <v>5000</v>
      </c>
      <c r="F232" s="39">
        <v>10000</v>
      </c>
      <c r="G232" s="61" t="s">
        <v>636</v>
      </c>
      <c r="H232" s="42">
        <f t="shared" si="33"/>
        <v>5000</v>
      </c>
      <c r="I232" s="47">
        <f t="shared" si="35"/>
        <v>5000</v>
      </c>
      <c r="J232" s="47">
        <f t="shared" si="31"/>
        <v>6478.260869565217</v>
      </c>
      <c r="K232" s="47">
        <f t="shared" si="36"/>
        <v>11478.260869565216</v>
      </c>
      <c r="L232" s="39">
        <v>10000</v>
      </c>
      <c r="M232" s="46">
        <f t="shared" si="32"/>
        <v>11400</v>
      </c>
      <c r="N232" s="61" t="s">
        <v>680</v>
      </c>
    </row>
    <row r="233" spans="1:14" ht="47.25" x14ac:dyDescent="0.3">
      <c r="A233" s="56">
        <f t="shared" si="34"/>
        <v>220</v>
      </c>
      <c r="B233" s="57" t="s">
        <v>681</v>
      </c>
      <c r="C233" s="58"/>
      <c r="D233" s="59" t="s">
        <v>682</v>
      </c>
      <c r="E233" s="46">
        <v>69000</v>
      </c>
      <c r="F233" s="39">
        <v>86400</v>
      </c>
      <c r="G233" s="61" t="s">
        <v>683</v>
      </c>
      <c r="H233" s="42">
        <f t="shared" si="33"/>
        <v>69000</v>
      </c>
      <c r="I233" s="47">
        <f t="shared" si="35"/>
        <v>17400</v>
      </c>
      <c r="J233" s="47">
        <f t="shared" si="31"/>
        <v>22544.347826086956</v>
      </c>
      <c r="K233" s="47">
        <f t="shared" si="36"/>
        <v>91544.34782608696</v>
      </c>
      <c r="L233" s="39">
        <v>86400</v>
      </c>
      <c r="M233" s="46">
        <f t="shared" si="32"/>
        <v>91500</v>
      </c>
      <c r="N233" s="61" t="s">
        <v>683</v>
      </c>
    </row>
    <row r="234" spans="1:14" ht="63" x14ac:dyDescent="0.3">
      <c r="A234" s="56">
        <f t="shared" si="34"/>
        <v>221</v>
      </c>
      <c r="B234" s="57" t="s">
        <v>684</v>
      </c>
      <c r="C234" s="58"/>
      <c r="D234" s="59" t="s">
        <v>685</v>
      </c>
      <c r="E234" s="46">
        <v>104000</v>
      </c>
      <c r="F234" s="39">
        <v>126000</v>
      </c>
      <c r="G234" s="61" t="s">
        <v>683</v>
      </c>
      <c r="H234" s="42">
        <f t="shared" si="33"/>
        <v>104000</v>
      </c>
      <c r="I234" s="47">
        <f t="shared" si="35"/>
        <v>22000</v>
      </c>
      <c r="J234" s="47">
        <f t="shared" si="31"/>
        <v>28504.347826086956</v>
      </c>
      <c r="K234" s="47">
        <f t="shared" si="36"/>
        <v>132504.34782608695</v>
      </c>
      <c r="L234" s="39">
        <v>126000</v>
      </c>
      <c r="M234" s="46">
        <f t="shared" si="32"/>
        <v>132000</v>
      </c>
      <c r="N234" s="61" t="s">
        <v>683</v>
      </c>
    </row>
    <row r="235" spans="1:14" ht="126" x14ac:dyDescent="0.3">
      <c r="A235" s="56">
        <f t="shared" si="34"/>
        <v>222</v>
      </c>
      <c r="B235" s="57" t="s">
        <v>686</v>
      </c>
      <c r="C235" s="45"/>
      <c r="D235" s="48" t="s">
        <v>687</v>
      </c>
      <c r="E235" s="46">
        <v>20000</v>
      </c>
      <c r="F235" s="39">
        <v>20000</v>
      </c>
      <c r="G235" s="61" t="s">
        <v>636</v>
      </c>
      <c r="H235" s="42">
        <f t="shared" si="33"/>
        <v>15000</v>
      </c>
      <c r="I235" s="47">
        <v>5000</v>
      </c>
      <c r="J235" s="47">
        <f t="shared" si="31"/>
        <v>6478.260869565217</v>
      </c>
      <c r="K235" s="47">
        <f t="shared" si="36"/>
        <v>21478.260869565216</v>
      </c>
      <c r="L235" s="39">
        <v>20000</v>
      </c>
      <c r="M235" s="46">
        <f t="shared" si="32"/>
        <v>21400</v>
      </c>
      <c r="N235" s="61" t="s">
        <v>688</v>
      </c>
    </row>
    <row r="236" spans="1:14" ht="94.5" x14ac:dyDescent="0.3">
      <c r="A236" s="56">
        <f t="shared" si="34"/>
        <v>223</v>
      </c>
      <c r="B236" s="57" t="s">
        <v>689</v>
      </c>
      <c r="C236" s="45" t="s">
        <v>690</v>
      </c>
      <c r="D236" s="48" t="s">
        <v>691</v>
      </c>
      <c r="E236" s="46">
        <v>150000</v>
      </c>
      <c r="F236" s="39">
        <v>172000</v>
      </c>
      <c r="G236" s="48"/>
      <c r="H236" s="42">
        <f t="shared" si="33"/>
        <v>150000</v>
      </c>
      <c r="I236" s="47">
        <f t="shared" si="35"/>
        <v>22000</v>
      </c>
      <c r="J236" s="47">
        <f t="shared" si="31"/>
        <v>28504.347826086956</v>
      </c>
      <c r="K236" s="47">
        <f t="shared" si="36"/>
        <v>178504.34782608695</v>
      </c>
      <c r="L236" s="39">
        <v>172000</v>
      </c>
      <c r="M236" s="46">
        <f t="shared" si="32"/>
        <v>178000</v>
      </c>
      <c r="N236" s="48"/>
    </row>
    <row r="237" spans="1:14" ht="94.5" x14ac:dyDescent="0.3">
      <c r="A237" s="56">
        <f t="shared" si="34"/>
        <v>224</v>
      </c>
      <c r="B237" s="44" t="s">
        <v>692</v>
      </c>
      <c r="C237" s="45" t="s">
        <v>693</v>
      </c>
      <c r="D237" s="48" t="s">
        <v>694</v>
      </c>
      <c r="E237" s="46">
        <v>180000</v>
      </c>
      <c r="F237" s="39">
        <v>224000</v>
      </c>
      <c r="G237" s="48"/>
      <c r="H237" s="42">
        <f t="shared" si="33"/>
        <v>180000</v>
      </c>
      <c r="I237" s="47">
        <f t="shared" si="35"/>
        <v>44000</v>
      </c>
      <c r="J237" s="47">
        <f t="shared" si="31"/>
        <v>57008.695652173912</v>
      </c>
      <c r="K237" s="47">
        <f t="shared" si="36"/>
        <v>237008.69565217392</v>
      </c>
      <c r="L237" s="39">
        <v>224000</v>
      </c>
      <c r="M237" s="46">
        <f t="shared" si="32"/>
        <v>237000</v>
      </c>
      <c r="N237" s="48"/>
    </row>
    <row r="238" spans="1:14" ht="94.5" x14ac:dyDescent="0.3">
      <c r="A238" s="56">
        <f t="shared" si="34"/>
        <v>225</v>
      </c>
      <c r="B238" s="44" t="s">
        <v>695</v>
      </c>
      <c r="C238" s="45" t="s">
        <v>696</v>
      </c>
      <c r="D238" s="48" t="s">
        <v>697</v>
      </c>
      <c r="E238" s="46">
        <v>200000</v>
      </c>
      <c r="F238" s="39">
        <v>244000</v>
      </c>
      <c r="G238" s="48"/>
      <c r="H238" s="42">
        <f t="shared" si="33"/>
        <v>200000</v>
      </c>
      <c r="I238" s="47">
        <f t="shared" si="35"/>
        <v>44000</v>
      </c>
      <c r="J238" s="47">
        <f t="shared" si="31"/>
        <v>57008.695652173912</v>
      </c>
      <c r="K238" s="47">
        <f t="shared" si="36"/>
        <v>257008.69565217392</v>
      </c>
      <c r="L238" s="39">
        <v>244000</v>
      </c>
      <c r="M238" s="46">
        <f t="shared" si="32"/>
        <v>257000</v>
      </c>
      <c r="N238" s="48"/>
    </row>
    <row r="239" spans="1:14" ht="94.5" x14ac:dyDescent="0.3">
      <c r="A239" s="56">
        <f t="shared" si="34"/>
        <v>226</v>
      </c>
      <c r="B239" s="44" t="s">
        <v>698</v>
      </c>
      <c r="C239" s="45" t="s">
        <v>699</v>
      </c>
      <c r="D239" s="48" t="s">
        <v>700</v>
      </c>
      <c r="E239" s="46">
        <v>220000</v>
      </c>
      <c r="F239" s="39">
        <v>286000</v>
      </c>
      <c r="G239" s="48"/>
      <c r="H239" s="42">
        <f t="shared" si="33"/>
        <v>220000</v>
      </c>
      <c r="I239" s="47">
        <f t="shared" si="35"/>
        <v>66000</v>
      </c>
      <c r="J239" s="47">
        <f t="shared" si="31"/>
        <v>85513.043478260865</v>
      </c>
      <c r="K239" s="47">
        <f t="shared" si="36"/>
        <v>305513.04347826086</v>
      </c>
      <c r="L239" s="39">
        <v>286000</v>
      </c>
      <c r="M239" s="46">
        <f t="shared" si="32"/>
        <v>305000</v>
      </c>
      <c r="N239" s="48"/>
    </row>
    <row r="240" spans="1:14" ht="110.25" x14ac:dyDescent="0.3">
      <c r="A240" s="35" t="s">
        <v>701</v>
      </c>
      <c r="B240" s="36" t="s">
        <v>701</v>
      </c>
      <c r="C240" s="45" t="s">
        <v>29</v>
      </c>
      <c r="D240" s="38" t="s">
        <v>702</v>
      </c>
      <c r="E240" s="46"/>
      <c r="F240" s="39"/>
      <c r="G240" s="38"/>
      <c r="H240" s="42"/>
      <c r="I240" s="42"/>
      <c r="J240" s="47">
        <f t="shared" si="31"/>
        <v>0</v>
      </c>
      <c r="K240" s="42"/>
      <c r="L240" s="42"/>
      <c r="M240" s="46"/>
      <c r="N240" s="38"/>
    </row>
    <row r="241" spans="1:14" x14ac:dyDescent="0.3">
      <c r="A241" s="43">
        <f>A239+1</f>
        <v>227</v>
      </c>
      <c r="B241" s="44" t="s">
        <v>703</v>
      </c>
      <c r="C241" s="45" t="s">
        <v>704</v>
      </c>
      <c r="D241" s="48" t="s">
        <v>705</v>
      </c>
      <c r="E241" s="46">
        <v>37000</v>
      </c>
      <c r="F241" s="39">
        <v>43800</v>
      </c>
      <c r="G241" s="38"/>
      <c r="H241" s="42">
        <f>L241-I241</f>
        <v>37000</v>
      </c>
      <c r="I241" s="47">
        <f t="shared" si="35"/>
        <v>6800</v>
      </c>
      <c r="J241" s="47">
        <f t="shared" si="31"/>
        <v>8810.434782608696</v>
      </c>
      <c r="K241" s="47">
        <f t="shared" si="36"/>
        <v>45810.434782608696</v>
      </c>
      <c r="L241" s="39">
        <v>43800</v>
      </c>
      <c r="M241" s="46">
        <f t="shared" si="32"/>
        <v>45800</v>
      </c>
      <c r="N241" s="38"/>
    </row>
    <row r="242" spans="1:14" ht="30" x14ac:dyDescent="0.3">
      <c r="A242" s="43">
        <f>A241+1</f>
        <v>228</v>
      </c>
      <c r="B242" s="44" t="s">
        <v>706</v>
      </c>
      <c r="C242" s="45" t="s">
        <v>707</v>
      </c>
      <c r="D242" s="48" t="s">
        <v>708</v>
      </c>
      <c r="E242" s="46">
        <v>45200</v>
      </c>
      <c r="F242" s="39">
        <v>50000</v>
      </c>
      <c r="G242" s="38"/>
      <c r="H242" s="42">
        <f>15200+21075</f>
        <v>36275</v>
      </c>
      <c r="I242" s="47">
        <f t="shared" si="35"/>
        <v>4800</v>
      </c>
      <c r="J242" s="47">
        <f t="shared" si="31"/>
        <v>6219.130434782609</v>
      </c>
      <c r="K242" s="47">
        <f t="shared" si="36"/>
        <v>42494.130434782608</v>
      </c>
      <c r="L242" s="39">
        <v>50000</v>
      </c>
      <c r="M242" s="73">
        <f t="shared" si="32"/>
        <v>42400</v>
      </c>
      <c r="N242" s="38"/>
    </row>
    <row r="243" spans="1:14" x14ac:dyDescent="0.3">
      <c r="A243" s="43">
        <f t="shared" ref="A243:A306" si="37">A242+1</f>
        <v>229</v>
      </c>
      <c r="B243" s="44" t="s">
        <v>709</v>
      </c>
      <c r="C243" s="58"/>
      <c r="D243" s="59" t="s">
        <v>710</v>
      </c>
      <c r="E243" s="46">
        <v>38100</v>
      </c>
      <c r="F243" s="39">
        <v>47700</v>
      </c>
      <c r="G243" s="60"/>
      <c r="H243" s="42">
        <f t="shared" ref="H243:H306" si="38">L243-I243</f>
        <v>38100</v>
      </c>
      <c r="I243" s="47">
        <f t="shared" si="35"/>
        <v>9600</v>
      </c>
      <c r="J243" s="47">
        <f t="shared" si="31"/>
        <v>12438.260869565218</v>
      </c>
      <c r="K243" s="47">
        <f>+H243+J243</f>
        <v>50538.260869565216</v>
      </c>
      <c r="L243" s="39">
        <v>47700</v>
      </c>
      <c r="M243" s="46">
        <f t="shared" si="32"/>
        <v>50500</v>
      </c>
      <c r="N243" s="60"/>
    </row>
    <row r="244" spans="1:14" x14ac:dyDescent="0.3">
      <c r="A244" s="43">
        <f t="shared" si="37"/>
        <v>230</v>
      </c>
      <c r="B244" s="44" t="s">
        <v>711</v>
      </c>
      <c r="C244" s="45" t="s">
        <v>712</v>
      </c>
      <c r="D244" s="48" t="s">
        <v>713</v>
      </c>
      <c r="E244" s="46">
        <v>10000</v>
      </c>
      <c r="F244" s="39">
        <v>14800</v>
      </c>
      <c r="G244" s="38"/>
      <c r="H244" s="42">
        <f t="shared" si="38"/>
        <v>10000</v>
      </c>
      <c r="I244" s="47">
        <f t="shared" si="35"/>
        <v>4800</v>
      </c>
      <c r="J244" s="47">
        <f t="shared" si="31"/>
        <v>6219.130434782609</v>
      </c>
      <c r="K244" s="47">
        <f t="shared" si="36"/>
        <v>16219.130434782608</v>
      </c>
      <c r="L244" s="39">
        <v>14800</v>
      </c>
      <c r="M244" s="46">
        <f t="shared" si="32"/>
        <v>16200</v>
      </c>
      <c r="N244" s="38"/>
    </row>
    <row r="245" spans="1:14" ht="31.5" x14ac:dyDescent="0.3">
      <c r="A245" s="43">
        <f t="shared" si="37"/>
        <v>231</v>
      </c>
      <c r="B245" s="44" t="s">
        <v>714</v>
      </c>
      <c r="C245" s="45" t="s">
        <v>715</v>
      </c>
      <c r="D245" s="48" t="s">
        <v>716</v>
      </c>
      <c r="E245" s="46">
        <v>67000</v>
      </c>
      <c r="F245" s="39">
        <v>81800</v>
      </c>
      <c r="G245" s="64"/>
      <c r="H245" s="42">
        <f t="shared" si="38"/>
        <v>53126</v>
      </c>
      <c r="I245" s="47">
        <v>14874</v>
      </c>
      <c r="J245" s="47">
        <f t="shared" si="31"/>
        <v>19271.53043478261</v>
      </c>
      <c r="K245" s="47">
        <f t="shared" si="36"/>
        <v>72397.530434782617</v>
      </c>
      <c r="L245" s="39">
        <v>68000</v>
      </c>
      <c r="M245" s="46">
        <f t="shared" si="32"/>
        <v>72300</v>
      </c>
      <c r="N245" s="38"/>
    </row>
    <row r="246" spans="1:14" ht="31.5" x14ac:dyDescent="0.3">
      <c r="A246" s="43">
        <f t="shared" si="37"/>
        <v>232</v>
      </c>
      <c r="B246" s="43"/>
      <c r="C246" s="45"/>
      <c r="D246" s="48" t="s">
        <v>717</v>
      </c>
      <c r="E246" s="46"/>
      <c r="F246" s="39">
        <v>81800</v>
      </c>
      <c r="G246" s="64"/>
      <c r="H246" s="42">
        <f t="shared" si="38"/>
        <v>46126</v>
      </c>
      <c r="I246" s="47">
        <v>14874</v>
      </c>
      <c r="J246" s="47">
        <f t="shared" si="31"/>
        <v>19271.53043478261</v>
      </c>
      <c r="K246" s="47">
        <f t="shared" si="36"/>
        <v>65397.53043478261</v>
      </c>
      <c r="L246" s="39">
        <v>61000</v>
      </c>
      <c r="M246" s="46">
        <f t="shared" si="32"/>
        <v>65300</v>
      </c>
      <c r="N246" s="64"/>
    </row>
    <row r="247" spans="1:14" ht="31.5" x14ac:dyDescent="0.3">
      <c r="A247" s="43">
        <f t="shared" si="37"/>
        <v>233</v>
      </c>
      <c r="B247" s="44" t="s">
        <v>718</v>
      </c>
      <c r="C247" s="45" t="s">
        <v>719</v>
      </c>
      <c r="D247" s="48" t="s">
        <v>720</v>
      </c>
      <c r="E247" s="46">
        <v>25200</v>
      </c>
      <c r="F247" s="39">
        <v>33700</v>
      </c>
      <c r="G247" s="64"/>
      <c r="H247" s="42">
        <f t="shared" si="38"/>
        <v>25200</v>
      </c>
      <c r="I247" s="47">
        <f>F247-E247</f>
        <v>8500</v>
      </c>
      <c r="J247" s="47">
        <f t="shared" si="31"/>
        <v>11013.04347826087</v>
      </c>
      <c r="K247" s="47">
        <f t="shared" si="36"/>
        <v>36213.043478260872</v>
      </c>
      <c r="L247" s="39">
        <v>33700</v>
      </c>
      <c r="M247" s="46">
        <f t="shared" si="32"/>
        <v>36200</v>
      </c>
      <c r="N247" s="64"/>
    </row>
    <row r="248" spans="1:14" ht="47.25" x14ac:dyDescent="0.3">
      <c r="A248" s="43">
        <f t="shared" si="37"/>
        <v>234</v>
      </c>
      <c r="B248" s="44" t="s">
        <v>721</v>
      </c>
      <c r="C248" s="45" t="s">
        <v>722</v>
      </c>
      <c r="D248" s="48" t="s">
        <v>723</v>
      </c>
      <c r="E248" s="46">
        <v>35200</v>
      </c>
      <c r="F248" s="39">
        <v>53200</v>
      </c>
      <c r="G248" s="64"/>
      <c r="H248" s="42">
        <f t="shared" si="38"/>
        <v>35200</v>
      </c>
      <c r="I248" s="47">
        <f>F248-E248</f>
        <v>18000</v>
      </c>
      <c r="J248" s="47">
        <f t="shared" si="31"/>
        <v>23321.739130434784</v>
      </c>
      <c r="K248" s="47">
        <f t="shared" si="36"/>
        <v>58521.739130434784</v>
      </c>
      <c r="L248" s="39">
        <v>53200</v>
      </c>
      <c r="M248" s="46">
        <f t="shared" si="32"/>
        <v>58500</v>
      </c>
      <c r="N248" s="64"/>
    </row>
    <row r="249" spans="1:14" ht="31.5" x14ac:dyDescent="0.3">
      <c r="A249" s="43">
        <f t="shared" si="37"/>
        <v>235</v>
      </c>
      <c r="B249" s="44" t="s">
        <v>724</v>
      </c>
      <c r="C249" s="45" t="s">
        <v>725</v>
      </c>
      <c r="D249" s="48" t="s">
        <v>726</v>
      </c>
      <c r="E249" s="46">
        <v>159000</v>
      </c>
      <c r="F249" s="39">
        <v>174000</v>
      </c>
      <c r="G249" s="64"/>
      <c r="H249" s="42">
        <f t="shared" si="38"/>
        <v>120151</v>
      </c>
      <c r="I249" s="47">
        <v>17849</v>
      </c>
      <c r="J249" s="47">
        <f t="shared" si="31"/>
        <v>23126.095652173914</v>
      </c>
      <c r="K249" s="47">
        <f t="shared" si="36"/>
        <v>143277.09565217391</v>
      </c>
      <c r="L249" s="39">
        <v>138000</v>
      </c>
      <c r="M249" s="46">
        <f t="shared" si="32"/>
        <v>143000</v>
      </c>
      <c r="N249" s="64"/>
    </row>
    <row r="250" spans="1:14" ht="47.25" x14ac:dyDescent="0.3">
      <c r="A250" s="43">
        <f t="shared" si="37"/>
        <v>236</v>
      </c>
      <c r="B250" s="44" t="s">
        <v>727</v>
      </c>
      <c r="C250" s="45" t="s">
        <v>728</v>
      </c>
      <c r="D250" s="48" t="s">
        <v>729</v>
      </c>
      <c r="E250" s="46">
        <v>33000</v>
      </c>
      <c r="F250" s="39">
        <v>35000</v>
      </c>
      <c r="G250" s="64"/>
      <c r="H250" s="42">
        <f t="shared" si="38"/>
        <v>33000</v>
      </c>
      <c r="I250" s="47">
        <f>F250-E250</f>
        <v>2000</v>
      </c>
      <c r="J250" s="47">
        <f t="shared" si="31"/>
        <v>2591.304347826087</v>
      </c>
      <c r="K250" s="47">
        <f t="shared" si="36"/>
        <v>35591.304347826088</v>
      </c>
      <c r="L250" s="39">
        <v>35000</v>
      </c>
      <c r="M250" s="46">
        <f t="shared" si="32"/>
        <v>35500</v>
      </c>
      <c r="N250" s="64"/>
    </row>
    <row r="251" spans="1:14" ht="47.25" x14ac:dyDescent="0.3">
      <c r="A251" s="43">
        <f t="shared" si="37"/>
        <v>237</v>
      </c>
      <c r="B251" s="44" t="s">
        <v>730</v>
      </c>
      <c r="C251" s="58"/>
      <c r="D251" s="59" t="s">
        <v>731</v>
      </c>
      <c r="E251" s="46">
        <v>35500</v>
      </c>
      <c r="F251" s="39">
        <v>43200</v>
      </c>
      <c r="G251" s="64"/>
      <c r="H251" s="42">
        <f t="shared" si="38"/>
        <v>35500</v>
      </c>
      <c r="I251" s="47">
        <f>F251-E251</f>
        <v>7700</v>
      </c>
      <c r="J251" s="47">
        <f t="shared" si="31"/>
        <v>9976.5217391304359</v>
      </c>
      <c r="K251" s="47">
        <f t="shared" si="36"/>
        <v>45476.521739130432</v>
      </c>
      <c r="L251" s="39">
        <v>43200</v>
      </c>
      <c r="M251" s="46">
        <f t="shared" si="32"/>
        <v>45400</v>
      </c>
      <c r="N251" s="64"/>
    </row>
    <row r="252" spans="1:14" ht="31.5" x14ac:dyDescent="0.3">
      <c r="A252" s="43">
        <f t="shared" si="37"/>
        <v>238</v>
      </c>
      <c r="B252" s="44" t="s">
        <v>732</v>
      </c>
      <c r="C252" s="45" t="s">
        <v>733</v>
      </c>
      <c r="D252" s="48" t="s">
        <v>734</v>
      </c>
      <c r="E252" s="46">
        <v>71000</v>
      </c>
      <c r="F252" s="39">
        <v>75800</v>
      </c>
      <c r="G252" s="64"/>
      <c r="H252" s="42">
        <f t="shared" si="38"/>
        <v>55126</v>
      </c>
      <c r="I252" s="47">
        <v>14874</v>
      </c>
      <c r="J252" s="47">
        <f t="shared" si="31"/>
        <v>19271.53043478261</v>
      </c>
      <c r="K252" s="47">
        <f t="shared" si="36"/>
        <v>74397.530434782617</v>
      </c>
      <c r="L252" s="39">
        <v>70000</v>
      </c>
      <c r="M252" s="46">
        <f t="shared" si="32"/>
        <v>74300</v>
      </c>
      <c r="N252" s="64"/>
    </row>
    <row r="253" spans="1:14" ht="31.5" x14ac:dyDescent="0.3">
      <c r="A253" s="43">
        <f t="shared" si="37"/>
        <v>239</v>
      </c>
      <c r="B253" s="43"/>
      <c r="C253" s="45"/>
      <c r="D253" s="48" t="s">
        <v>735</v>
      </c>
      <c r="E253" s="46"/>
      <c r="F253" s="39">
        <v>75800</v>
      </c>
      <c r="G253" s="64"/>
      <c r="H253" s="42">
        <f t="shared" si="38"/>
        <v>48126</v>
      </c>
      <c r="I253" s="47">
        <v>14874</v>
      </c>
      <c r="J253" s="47">
        <f t="shared" si="31"/>
        <v>19271.53043478261</v>
      </c>
      <c r="K253" s="47">
        <f t="shared" si="36"/>
        <v>67397.530434782617</v>
      </c>
      <c r="L253" s="39">
        <v>63000</v>
      </c>
      <c r="M253" s="46">
        <f t="shared" si="32"/>
        <v>67300</v>
      </c>
      <c r="N253" s="64"/>
    </row>
    <row r="254" spans="1:14" ht="30" x14ac:dyDescent="0.3">
      <c r="A254" s="43">
        <f t="shared" si="37"/>
        <v>240</v>
      </c>
      <c r="B254" s="44" t="s">
        <v>736</v>
      </c>
      <c r="C254" s="45" t="s">
        <v>737</v>
      </c>
      <c r="D254" s="48" t="s">
        <v>738</v>
      </c>
      <c r="E254" s="46">
        <v>39200</v>
      </c>
      <c r="F254" s="39">
        <v>44000</v>
      </c>
      <c r="G254" s="64"/>
      <c r="H254" s="42">
        <f t="shared" si="38"/>
        <v>39200</v>
      </c>
      <c r="I254" s="47">
        <f t="shared" ref="I254:I259" si="39">F254-E254</f>
        <v>4800</v>
      </c>
      <c r="J254" s="47">
        <f t="shared" si="31"/>
        <v>6219.130434782609</v>
      </c>
      <c r="K254" s="47">
        <f t="shared" si="36"/>
        <v>45419.130434782608</v>
      </c>
      <c r="L254" s="39">
        <v>44000</v>
      </c>
      <c r="M254" s="46">
        <f t="shared" si="32"/>
        <v>45400</v>
      </c>
      <c r="N254" s="64"/>
    </row>
    <row r="255" spans="1:14" ht="31.5" x14ac:dyDescent="0.3">
      <c r="A255" s="43">
        <f t="shared" si="37"/>
        <v>241</v>
      </c>
      <c r="B255" s="44" t="s">
        <v>739</v>
      </c>
      <c r="C255" s="45" t="s">
        <v>740</v>
      </c>
      <c r="D255" s="48" t="s">
        <v>741</v>
      </c>
      <c r="E255" s="46">
        <v>32200</v>
      </c>
      <c r="F255" s="39">
        <v>37000</v>
      </c>
      <c r="G255" s="38"/>
      <c r="H255" s="42">
        <f t="shared" si="38"/>
        <v>32200</v>
      </c>
      <c r="I255" s="47">
        <f t="shared" si="39"/>
        <v>4800</v>
      </c>
      <c r="J255" s="47">
        <f t="shared" si="31"/>
        <v>6219.130434782609</v>
      </c>
      <c r="K255" s="47">
        <f t="shared" si="36"/>
        <v>38419.130434782608</v>
      </c>
      <c r="L255" s="39">
        <v>37000</v>
      </c>
      <c r="M255" s="46">
        <f t="shared" si="32"/>
        <v>38400</v>
      </c>
      <c r="N255" s="38"/>
    </row>
    <row r="256" spans="1:14" ht="47.25" x14ac:dyDescent="0.3">
      <c r="A256" s="43">
        <f t="shared" si="37"/>
        <v>242</v>
      </c>
      <c r="B256" s="44" t="s">
        <v>742</v>
      </c>
      <c r="C256" s="45" t="s">
        <v>743</v>
      </c>
      <c r="D256" s="48" t="s">
        <v>744</v>
      </c>
      <c r="E256" s="46">
        <v>25200</v>
      </c>
      <c r="F256" s="39">
        <v>28000</v>
      </c>
      <c r="G256" s="38"/>
      <c r="H256" s="42">
        <f t="shared" si="38"/>
        <v>25200</v>
      </c>
      <c r="I256" s="47">
        <f t="shared" si="39"/>
        <v>2800</v>
      </c>
      <c r="J256" s="47">
        <f t="shared" si="31"/>
        <v>3627.826086956522</v>
      </c>
      <c r="K256" s="47">
        <f t="shared" si="36"/>
        <v>28827.82608695652</v>
      </c>
      <c r="L256" s="39">
        <v>28000</v>
      </c>
      <c r="M256" s="46">
        <f t="shared" si="32"/>
        <v>28800</v>
      </c>
      <c r="N256" s="38"/>
    </row>
    <row r="257" spans="1:14" ht="30" x14ac:dyDescent="0.3">
      <c r="A257" s="43">
        <f t="shared" si="37"/>
        <v>243</v>
      </c>
      <c r="B257" s="44" t="s">
        <v>745</v>
      </c>
      <c r="C257" s="45" t="s">
        <v>746</v>
      </c>
      <c r="D257" s="48" t="s">
        <v>747</v>
      </c>
      <c r="E257" s="46">
        <v>35200</v>
      </c>
      <c r="F257" s="39">
        <v>40000</v>
      </c>
      <c r="G257" s="38"/>
      <c r="H257" s="42">
        <f t="shared" si="38"/>
        <v>35200</v>
      </c>
      <c r="I257" s="47">
        <f t="shared" si="39"/>
        <v>4800</v>
      </c>
      <c r="J257" s="47">
        <f t="shared" si="31"/>
        <v>6219.130434782609</v>
      </c>
      <c r="K257" s="47">
        <f t="shared" si="36"/>
        <v>41419.130434782608</v>
      </c>
      <c r="L257" s="39">
        <v>40000</v>
      </c>
      <c r="M257" s="46">
        <f t="shared" si="32"/>
        <v>41400</v>
      </c>
      <c r="N257" s="38"/>
    </row>
    <row r="258" spans="1:14" x14ac:dyDescent="0.3">
      <c r="A258" s="43">
        <f t="shared" si="37"/>
        <v>244</v>
      </c>
      <c r="B258" s="44" t="s">
        <v>748</v>
      </c>
      <c r="C258" s="45" t="s">
        <v>749</v>
      </c>
      <c r="D258" s="48" t="s">
        <v>750</v>
      </c>
      <c r="E258" s="46">
        <v>27000</v>
      </c>
      <c r="F258" s="39">
        <v>31800</v>
      </c>
      <c r="G258" s="38"/>
      <c r="H258" s="42">
        <f t="shared" si="38"/>
        <v>27000</v>
      </c>
      <c r="I258" s="47">
        <f t="shared" si="39"/>
        <v>4800</v>
      </c>
      <c r="J258" s="47">
        <f t="shared" si="31"/>
        <v>6219.130434782609</v>
      </c>
      <c r="K258" s="47">
        <f t="shared" si="36"/>
        <v>33219.130434782608</v>
      </c>
      <c r="L258" s="39">
        <v>31800</v>
      </c>
      <c r="M258" s="46">
        <f t="shared" si="32"/>
        <v>33200</v>
      </c>
      <c r="N258" s="38"/>
    </row>
    <row r="259" spans="1:14" x14ac:dyDescent="0.3">
      <c r="A259" s="43">
        <f t="shared" si="37"/>
        <v>245</v>
      </c>
      <c r="B259" s="44" t="s">
        <v>751</v>
      </c>
      <c r="C259" s="45" t="s">
        <v>752</v>
      </c>
      <c r="D259" s="48" t="s">
        <v>753</v>
      </c>
      <c r="E259" s="46">
        <v>25200</v>
      </c>
      <c r="F259" s="39">
        <v>28000</v>
      </c>
      <c r="G259" s="38"/>
      <c r="H259" s="42">
        <f t="shared" si="38"/>
        <v>25200</v>
      </c>
      <c r="I259" s="47">
        <f t="shared" si="39"/>
        <v>2800</v>
      </c>
      <c r="J259" s="47">
        <f t="shared" si="31"/>
        <v>3627.826086956522</v>
      </c>
      <c r="K259" s="47">
        <f t="shared" si="36"/>
        <v>28827.82608695652</v>
      </c>
      <c r="L259" s="39">
        <v>28000</v>
      </c>
      <c r="M259" s="46">
        <f t="shared" si="32"/>
        <v>28800</v>
      </c>
      <c r="N259" s="38"/>
    </row>
    <row r="260" spans="1:14" ht="30" x14ac:dyDescent="0.3">
      <c r="A260" s="43">
        <f t="shared" si="37"/>
        <v>246</v>
      </c>
      <c r="B260" s="44" t="s">
        <v>754</v>
      </c>
      <c r="C260" s="45" t="s">
        <v>755</v>
      </c>
      <c r="D260" s="48" t="s">
        <v>756</v>
      </c>
      <c r="E260" s="46">
        <v>38200</v>
      </c>
      <c r="F260" s="39">
        <v>41100</v>
      </c>
      <c r="G260" s="38"/>
      <c r="H260" s="42">
        <f t="shared" si="38"/>
        <v>25287</v>
      </c>
      <c r="I260" s="47">
        <v>7713</v>
      </c>
      <c r="J260" s="47">
        <f t="shared" si="31"/>
        <v>9993.3652173913033</v>
      </c>
      <c r="K260" s="47">
        <f t="shared" si="36"/>
        <v>35280.3652173913</v>
      </c>
      <c r="L260" s="39">
        <v>33000</v>
      </c>
      <c r="M260" s="46">
        <f t="shared" si="32"/>
        <v>35200</v>
      </c>
      <c r="N260" s="38"/>
    </row>
    <row r="261" spans="1:14" ht="63" x14ac:dyDescent="0.3">
      <c r="A261" s="43">
        <f t="shared" si="37"/>
        <v>247</v>
      </c>
      <c r="B261" s="44" t="s">
        <v>757</v>
      </c>
      <c r="C261" s="45" t="s">
        <v>758</v>
      </c>
      <c r="D261" s="48" t="s">
        <v>759</v>
      </c>
      <c r="E261" s="46">
        <v>35200</v>
      </c>
      <c r="F261" s="39">
        <v>50500</v>
      </c>
      <c r="G261" s="38"/>
      <c r="H261" s="42">
        <f t="shared" si="38"/>
        <v>28645</v>
      </c>
      <c r="I261" s="47">
        <v>12855</v>
      </c>
      <c r="J261" s="47">
        <f t="shared" si="31"/>
        <v>16655.608695652176</v>
      </c>
      <c r="K261" s="47">
        <f t="shared" si="36"/>
        <v>45300.608695652176</v>
      </c>
      <c r="L261" s="39">
        <v>41500</v>
      </c>
      <c r="M261" s="46">
        <f t="shared" si="32"/>
        <v>45300</v>
      </c>
      <c r="N261" s="38"/>
    </row>
    <row r="262" spans="1:14" ht="126" x14ac:dyDescent="0.3">
      <c r="A262" s="43">
        <f t="shared" si="37"/>
        <v>248</v>
      </c>
      <c r="B262" s="44" t="s">
        <v>760</v>
      </c>
      <c r="C262" s="58"/>
      <c r="D262" s="59" t="s">
        <v>761</v>
      </c>
      <c r="E262" s="46">
        <v>304000</v>
      </c>
      <c r="F262" s="39">
        <v>328000</v>
      </c>
      <c r="G262" s="60"/>
      <c r="H262" s="42">
        <f t="shared" si="38"/>
        <v>304000</v>
      </c>
      <c r="I262" s="47">
        <f>F262-E262</f>
        <v>24000</v>
      </c>
      <c r="J262" s="47">
        <f t="shared" si="31"/>
        <v>31095.652173913044</v>
      </c>
      <c r="K262" s="47">
        <f t="shared" si="36"/>
        <v>335095.65217391303</v>
      </c>
      <c r="L262" s="39">
        <v>328000</v>
      </c>
      <c r="M262" s="46">
        <f t="shared" si="32"/>
        <v>335000</v>
      </c>
      <c r="N262" s="60"/>
    </row>
    <row r="263" spans="1:14" ht="94.5" x14ac:dyDescent="0.3">
      <c r="A263" s="43">
        <f t="shared" si="37"/>
        <v>249</v>
      </c>
      <c r="B263" s="44" t="s">
        <v>762</v>
      </c>
      <c r="C263" s="58"/>
      <c r="D263" s="59" t="s">
        <v>763</v>
      </c>
      <c r="E263" s="46">
        <v>175000</v>
      </c>
      <c r="F263" s="39">
        <v>197000</v>
      </c>
      <c r="G263" s="60"/>
      <c r="H263" s="42">
        <f t="shared" si="38"/>
        <v>175000</v>
      </c>
      <c r="I263" s="47">
        <f>F263-E263</f>
        <v>22000</v>
      </c>
      <c r="J263" s="47">
        <f t="shared" si="31"/>
        <v>28504.347826086956</v>
      </c>
      <c r="K263" s="47">
        <f t="shared" si="36"/>
        <v>203504.34782608695</v>
      </c>
      <c r="L263" s="39">
        <v>197000</v>
      </c>
      <c r="M263" s="46">
        <f t="shared" si="32"/>
        <v>203000</v>
      </c>
      <c r="N263" s="60"/>
    </row>
    <row r="264" spans="1:14" ht="63" x14ac:dyDescent="0.3">
      <c r="A264" s="43">
        <f t="shared" si="37"/>
        <v>250</v>
      </c>
      <c r="B264" s="44" t="s">
        <v>764</v>
      </c>
      <c r="C264" s="58"/>
      <c r="D264" s="59" t="s">
        <v>765</v>
      </c>
      <c r="E264" s="46">
        <v>30000</v>
      </c>
      <c r="F264" s="39">
        <v>44400</v>
      </c>
      <c r="G264" s="60"/>
      <c r="H264" s="42">
        <f t="shared" si="38"/>
        <v>30000</v>
      </c>
      <c r="I264" s="47">
        <f>F264-E264</f>
        <v>14400</v>
      </c>
      <c r="J264" s="47">
        <f t="shared" si="31"/>
        <v>18657.391304347828</v>
      </c>
      <c r="K264" s="47">
        <f t="shared" si="36"/>
        <v>48657.391304347824</v>
      </c>
      <c r="L264" s="39">
        <v>44400</v>
      </c>
      <c r="M264" s="46">
        <f t="shared" si="32"/>
        <v>48600</v>
      </c>
      <c r="N264" s="60"/>
    </row>
    <row r="265" spans="1:14" ht="110.25" x14ac:dyDescent="0.3">
      <c r="A265" s="43">
        <f t="shared" si="37"/>
        <v>251</v>
      </c>
      <c r="B265" s="44" t="s">
        <v>766</v>
      </c>
      <c r="C265" s="58"/>
      <c r="D265" s="59" t="s">
        <v>767</v>
      </c>
      <c r="E265" s="46">
        <v>118000</v>
      </c>
      <c r="F265" s="39">
        <v>140000</v>
      </c>
      <c r="G265" s="60"/>
      <c r="H265" s="42">
        <f t="shared" si="38"/>
        <v>118000</v>
      </c>
      <c r="I265" s="47">
        <f>F265-E265</f>
        <v>22000</v>
      </c>
      <c r="J265" s="47">
        <f t="shared" si="31"/>
        <v>28504.347826086956</v>
      </c>
      <c r="K265" s="47">
        <f t="shared" si="36"/>
        <v>146504.34782608695</v>
      </c>
      <c r="L265" s="39">
        <v>140000</v>
      </c>
      <c r="M265" s="46">
        <f t="shared" si="32"/>
        <v>146000</v>
      </c>
      <c r="N265" s="60"/>
    </row>
    <row r="266" spans="1:14" ht="30" x14ac:dyDescent="0.3">
      <c r="A266" s="43">
        <f t="shared" si="37"/>
        <v>252</v>
      </c>
      <c r="B266" s="44" t="s">
        <v>768</v>
      </c>
      <c r="C266" s="45" t="s">
        <v>769</v>
      </c>
      <c r="D266" s="48" t="s">
        <v>770</v>
      </c>
      <c r="E266" s="46">
        <v>75000</v>
      </c>
      <c r="F266" s="39">
        <v>78500</v>
      </c>
      <c r="G266" s="65"/>
      <c r="H266" s="42">
        <f t="shared" si="38"/>
        <v>39073</v>
      </c>
      <c r="I266" s="47">
        <v>6427</v>
      </c>
      <c r="J266" s="47">
        <f t="shared" ref="J266:J329" si="40">+I266/1150*1490</f>
        <v>8327.1565217391289</v>
      </c>
      <c r="K266" s="47">
        <f t="shared" si="36"/>
        <v>47400.156521739133</v>
      </c>
      <c r="L266" s="39">
        <v>45500</v>
      </c>
      <c r="M266" s="46">
        <f t="shared" si="32"/>
        <v>47400</v>
      </c>
      <c r="N266" s="65"/>
    </row>
    <row r="267" spans="1:14" ht="31.5" x14ac:dyDescent="0.3">
      <c r="A267" s="43">
        <f t="shared" si="37"/>
        <v>253</v>
      </c>
      <c r="B267" s="44" t="s">
        <v>771</v>
      </c>
      <c r="C267" s="45" t="s">
        <v>772</v>
      </c>
      <c r="D267" s="48" t="s">
        <v>773</v>
      </c>
      <c r="E267" s="46">
        <v>29500</v>
      </c>
      <c r="F267" s="39">
        <v>33000</v>
      </c>
      <c r="G267" s="38"/>
      <c r="H267" s="42">
        <f t="shared" si="38"/>
        <v>29500</v>
      </c>
      <c r="I267" s="47">
        <f t="shared" ref="I267:I276" si="41">F267-E267</f>
        <v>3500</v>
      </c>
      <c r="J267" s="47">
        <f t="shared" si="40"/>
        <v>4534.782608695652</v>
      </c>
      <c r="K267" s="47">
        <f t="shared" si="36"/>
        <v>34034.782608695648</v>
      </c>
      <c r="L267" s="39">
        <v>33000</v>
      </c>
      <c r="M267" s="46">
        <f t="shared" si="32"/>
        <v>34000</v>
      </c>
      <c r="N267" s="38"/>
    </row>
    <row r="268" spans="1:14" ht="31.5" x14ac:dyDescent="0.3">
      <c r="A268" s="43">
        <f t="shared" si="37"/>
        <v>254</v>
      </c>
      <c r="B268" s="44" t="s">
        <v>774</v>
      </c>
      <c r="C268" s="45" t="s">
        <v>775</v>
      </c>
      <c r="D268" s="48" t="s">
        <v>776</v>
      </c>
      <c r="E268" s="46">
        <v>45200</v>
      </c>
      <c r="F268" s="39">
        <v>51700</v>
      </c>
      <c r="G268" s="38"/>
      <c r="H268" s="42">
        <f t="shared" si="38"/>
        <v>45200</v>
      </c>
      <c r="I268" s="47">
        <f t="shared" si="41"/>
        <v>6500</v>
      </c>
      <c r="J268" s="47">
        <f t="shared" si="40"/>
        <v>8421.7391304347821</v>
      </c>
      <c r="K268" s="47">
        <f t="shared" si="36"/>
        <v>53621.739130434784</v>
      </c>
      <c r="L268" s="39">
        <v>51700</v>
      </c>
      <c r="M268" s="46">
        <f t="shared" si="32"/>
        <v>53600</v>
      </c>
      <c r="N268" s="38"/>
    </row>
    <row r="269" spans="1:14" ht="110.25" x14ac:dyDescent="0.3">
      <c r="A269" s="43">
        <f t="shared" si="37"/>
        <v>255</v>
      </c>
      <c r="B269" s="44" t="s">
        <v>777</v>
      </c>
      <c r="C269" s="58"/>
      <c r="D269" s="59" t="s">
        <v>778</v>
      </c>
      <c r="E269" s="46">
        <v>81400</v>
      </c>
      <c r="F269" s="39">
        <v>100000</v>
      </c>
      <c r="G269" s="60"/>
      <c r="H269" s="42">
        <f t="shared" si="38"/>
        <v>81400</v>
      </c>
      <c r="I269" s="47">
        <f t="shared" si="41"/>
        <v>18600</v>
      </c>
      <c r="J269" s="47">
        <f t="shared" si="40"/>
        <v>24099.130434782608</v>
      </c>
      <c r="K269" s="47">
        <f t="shared" si="36"/>
        <v>105499.13043478261</v>
      </c>
      <c r="L269" s="39">
        <v>100000</v>
      </c>
      <c r="M269" s="46">
        <f t="shared" si="32"/>
        <v>105000</v>
      </c>
      <c r="N269" s="60"/>
    </row>
    <row r="270" spans="1:14" ht="110.25" x14ac:dyDescent="0.3">
      <c r="A270" s="43">
        <f t="shared" si="37"/>
        <v>256</v>
      </c>
      <c r="B270" s="44" t="s">
        <v>779</v>
      </c>
      <c r="C270" s="58"/>
      <c r="D270" s="59" t="s">
        <v>780</v>
      </c>
      <c r="E270" s="46">
        <v>81400</v>
      </c>
      <c r="F270" s="39">
        <v>100000</v>
      </c>
      <c r="G270" s="60"/>
      <c r="H270" s="42">
        <f t="shared" si="38"/>
        <v>81400</v>
      </c>
      <c r="I270" s="47">
        <f t="shared" si="41"/>
        <v>18600</v>
      </c>
      <c r="J270" s="47">
        <f t="shared" si="40"/>
        <v>24099.130434782608</v>
      </c>
      <c r="K270" s="47">
        <f t="shared" si="36"/>
        <v>105499.13043478261</v>
      </c>
      <c r="L270" s="39">
        <v>100000</v>
      </c>
      <c r="M270" s="46">
        <f t="shared" si="32"/>
        <v>105000</v>
      </c>
      <c r="N270" s="60"/>
    </row>
    <row r="271" spans="1:14" ht="110.25" x14ac:dyDescent="0.3">
      <c r="A271" s="43">
        <f t="shared" si="37"/>
        <v>257</v>
      </c>
      <c r="B271" s="44" t="s">
        <v>781</v>
      </c>
      <c r="C271" s="58"/>
      <c r="D271" s="59" t="s">
        <v>782</v>
      </c>
      <c r="E271" s="46">
        <v>81400</v>
      </c>
      <c r="F271" s="39">
        <v>100000</v>
      </c>
      <c r="G271" s="60"/>
      <c r="H271" s="42">
        <f t="shared" si="38"/>
        <v>81400</v>
      </c>
      <c r="I271" s="47">
        <f t="shared" si="41"/>
        <v>18600</v>
      </c>
      <c r="J271" s="47">
        <f t="shared" si="40"/>
        <v>24099.130434782608</v>
      </c>
      <c r="K271" s="47">
        <f t="shared" si="36"/>
        <v>105499.13043478261</v>
      </c>
      <c r="L271" s="39">
        <v>100000</v>
      </c>
      <c r="M271" s="46">
        <f t="shared" si="32"/>
        <v>105000</v>
      </c>
      <c r="N271" s="60"/>
    </row>
    <row r="272" spans="1:14" ht="63" x14ac:dyDescent="0.3">
      <c r="A272" s="43">
        <f t="shared" si="37"/>
        <v>258</v>
      </c>
      <c r="B272" s="44" t="s">
        <v>783</v>
      </c>
      <c r="C272" s="58"/>
      <c r="D272" s="59" t="s">
        <v>784</v>
      </c>
      <c r="E272" s="46">
        <v>40000</v>
      </c>
      <c r="F272" s="39">
        <v>47300</v>
      </c>
      <c r="G272" s="60"/>
      <c r="H272" s="42">
        <f t="shared" si="38"/>
        <v>40000</v>
      </c>
      <c r="I272" s="47">
        <f t="shared" si="41"/>
        <v>7300</v>
      </c>
      <c r="J272" s="47">
        <f t="shared" si="40"/>
        <v>9458.2608695652179</v>
      </c>
      <c r="K272" s="47">
        <f t="shared" si="36"/>
        <v>49458.260869565216</v>
      </c>
      <c r="L272" s="39">
        <v>47300</v>
      </c>
      <c r="M272" s="46">
        <f t="shared" si="32"/>
        <v>49400</v>
      </c>
      <c r="N272" s="60"/>
    </row>
    <row r="273" spans="1:14" ht="94.5" x14ac:dyDescent="0.3">
      <c r="A273" s="43">
        <f t="shared" si="37"/>
        <v>259</v>
      </c>
      <c r="B273" s="44" t="s">
        <v>785</v>
      </c>
      <c r="C273" s="58"/>
      <c r="D273" s="59" t="s">
        <v>786</v>
      </c>
      <c r="E273" s="46">
        <v>869000</v>
      </c>
      <c r="F273" s="39">
        <v>1009000</v>
      </c>
      <c r="G273" s="74"/>
      <c r="H273" s="42">
        <f t="shared" si="38"/>
        <v>869000</v>
      </c>
      <c r="I273" s="47">
        <f t="shared" si="41"/>
        <v>140000</v>
      </c>
      <c r="J273" s="47">
        <f t="shared" si="40"/>
        <v>181391.30434782608</v>
      </c>
      <c r="K273" s="47">
        <f t="shared" si="36"/>
        <v>1050391.3043478262</v>
      </c>
      <c r="L273" s="39">
        <v>1009000</v>
      </c>
      <c r="M273" s="46">
        <f t="shared" si="32"/>
        <v>1050000</v>
      </c>
      <c r="N273" s="74" t="s">
        <v>787</v>
      </c>
    </row>
    <row r="274" spans="1:14" ht="94.5" x14ac:dyDescent="0.3">
      <c r="A274" s="43">
        <f t="shared" si="37"/>
        <v>260</v>
      </c>
      <c r="B274" s="44" t="s">
        <v>788</v>
      </c>
      <c r="C274" s="45" t="s">
        <v>789</v>
      </c>
      <c r="D274" s="48" t="s">
        <v>790</v>
      </c>
      <c r="E274" s="46">
        <v>10000</v>
      </c>
      <c r="F274" s="39">
        <v>28000</v>
      </c>
      <c r="G274" s="38"/>
      <c r="H274" s="42">
        <f t="shared" si="38"/>
        <v>10000</v>
      </c>
      <c r="I274" s="47">
        <f t="shared" si="41"/>
        <v>18000</v>
      </c>
      <c r="J274" s="47">
        <f t="shared" si="40"/>
        <v>23321.739130434784</v>
      </c>
      <c r="K274" s="47">
        <f t="shared" si="36"/>
        <v>33321.739130434784</v>
      </c>
      <c r="L274" s="39">
        <v>28000</v>
      </c>
      <c r="M274" s="46">
        <f t="shared" si="32"/>
        <v>33300</v>
      </c>
      <c r="N274" s="38"/>
    </row>
    <row r="275" spans="1:14" ht="110.25" x14ac:dyDescent="0.3">
      <c r="A275" s="43">
        <f t="shared" si="37"/>
        <v>261</v>
      </c>
      <c r="B275" s="44" t="s">
        <v>791</v>
      </c>
      <c r="C275" s="58"/>
      <c r="D275" s="59" t="s">
        <v>792</v>
      </c>
      <c r="E275" s="46">
        <v>10000</v>
      </c>
      <c r="F275" s="39">
        <v>12000</v>
      </c>
      <c r="G275" s="61" t="s">
        <v>793</v>
      </c>
      <c r="H275" s="42">
        <f t="shared" si="38"/>
        <v>10000</v>
      </c>
      <c r="I275" s="47">
        <f t="shared" si="41"/>
        <v>2000</v>
      </c>
      <c r="J275" s="47">
        <f t="shared" si="40"/>
        <v>2591.304347826087</v>
      </c>
      <c r="K275" s="47">
        <f t="shared" si="36"/>
        <v>12591.304347826088</v>
      </c>
      <c r="L275" s="39">
        <v>12000</v>
      </c>
      <c r="M275" s="46">
        <f t="shared" ref="M275:M338" si="42">IF(K275&gt;=100000, ROUNDDOWN((K275),-3),ROUNDDOWN((K275),-2))</f>
        <v>12500</v>
      </c>
      <c r="N275" s="61" t="s">
        <v>793</v>
      </c>
    </row>
    <row r="276" spans="1:14" ht="31.5" x14ac:dyDescent="0.3">
      <c r="A276" s="43">
        <f t="shared" si="37"/>
        <v>262</v>
      </c>
      <c r="B276" s="44" t="s">
        <v>794</v>
      </c>
      <c r="C276" s="45" t="s">
        <v>795</v>
      </c>
      <c r="D276" s="48" t="s">
        <v>796</v>
      </c>
      <c r="E276" s="46">
        <v>40200</v>
      </c>
      <c r="F276" s="39">
        <v>44400</v>
      </c>
      <c r="G276" s="38"/>
      <c r="H276" s="42">
        <f t="shared" si="38"/>
        <v>40200</v>
      </c>
      <c r="I276" s="47">
        <f t="shared" si="41"/>
        <v>4200</v>
      </c>
      <c r="J276" s="47">
        <f t="shared" si="40"/>
        <v>5441.7391304347821</v>
      </c>
      <c r="K276" s="47">
        <f t="shared" si="36"/>
        <v>45641.739130434784</v>
      </c>
      <c r="L276" s="39">
        <v>44400</v>
      </c>
      <c r="M276" s="46">
        <f t="shared" si="42"/>
        <v>45600</v>
      </c>
      <c r="N276" s="38"/>
    </row>
    <row r="277" spans="1:14" ht="30" x14ac:dyDescent="0.3">
      <c r="A277" s="43">
        <f t="shared" si="37"/>
        <v>263</v>
      </c>
      <c r="B277" s="44" t="s">
        <v>797</v>
      </c>
      <c r="C277" s="45" t="s">
        <v>798</v>
      </c>
      <c r="D277" s="48" t="s">
        <v>799</v>
      </c>
      <c r="E277" s="46">
        <v>34200</v>
      </c>
      <c r="F277" s="39">
        <v>40700</v>
      </c>
      <c r="G277" s="38"/>
      <c r="H277" s="42">
        <f t="shared" si="38"/>
        <v>24162</v>
      </c>
      <c r="I277" s="47">
        <v>8338</v>
      </c>
      <c r="J277" s="47">
        <f t="shared" si="40"/>
        <v>10803.147826086955</v>
      </c>
      <c r="K277" s="47">
        <f t="shared" si="36"/>
        <v>34965.147826086955</v>
      </c>
      <c r="L277" s="39">
        <v>32500</v>
      </c>
      <c r="M277" s="46">
        <f t="shared" si="42"/>
        <v>34900</v>
      </c>
      <c r="N277" s="38"/>
    </row>
    <row r="278" spans="1:14" ht="31.5" x14ac:dyDescent="0.3">
      <c r="A278" s="43">
        <f t="shared" si="37"/>
        <v>264</v>
      </c>
      <c r="B278" s="44" t="s">
        <v>800</v>
      </c>
      <c r="C278" s="45" t="s">
        <v>801</v>
      </c>
      <c r="D278" s="48" t="s">
        <v>802</v>
      </c>
      <c r="E278" s="46">
        <v>45200</v>
      </c>
      <c r="F278" s="39">
        <v>58000</v>
      </c>
      <c r="G278" s="38"/>
      <c r="H278" s="42">
        <f t="shared" si="38"/>
        <v>45200</v>
      </c>
      <c r="I278" s="47">
        <f t="shared" ref="I278:I288" si="43">F278-E278</f>
        <v>12800</v>
      </c>
      <c r="J278" s="47">
        <f t="shared" si="40"/>
        <v>16584.347826086956</v>
      </c>
      <c r="K278" s="47">
        <f t="shared" si="36"/>
        <v>61784.34782608696</v>
      </c>
      <c r="L278" s="39">
        <v>58000</v>
      </c>
      <c r="M278" s="46">
        <f t="shared" si="42"/>
        <v>61700</v>
      </c>
      <c r="N278" s="38"/>
    </row>
    <row r="279" spans="1:14" ht="31.5" x14ac:dyDescent="0.3">
      <c r="A279" s="43">
        <f t="shared" si="37"/>
        <v>265</v>
      </c>
      <c r="B279" s="44" t="s">
        <v>803</v>
      </c>
      <c r="C279" s="45" t="s">
        <v>804</v>
      </c>
      <c r="D279" s="48" t="s">
        <v>805</v>
      </c>
      <c r="E279" s="46">
        <v>27200</v>
      </c>
      <c r="F279" s="39">
        <v>41500</v>
      </c>
      <c r="G279" s="38"/>
      <c r="H279" s="42">
        <f t="shared" si="38"/>
        <v>27200</v>
      </c>
      <c r="I279" s="47">
        <f t="shared" si="43"/>
        <v>14300</v>
      </c>
      <c r="J279" s="47">
        <f t="shared" si="40"/>
        <v>18527.82608695652</v>
      </c>
      <c r="K279" s="47">
        <f t="shared" si="36"/>
        <v>45727.82608695652</v>
      </c>
      <c r="L279" s="39">
        <v>41500</v>
      </c>
      <c r="M279" s="46">
        <f t="shared" si="42"/>
        <v>45700</v>
      </c>
      <c r="N279" s="38"/>
    </row>
    <row r="280" spans="1:14" ht="31.5" x14ac:dyDescent="0.3">
      <c r="A280" s="43">
        <f t="shared" si="37"/>
        <v>266</v>
      </c>
      <c r="B280" s="44" t="s">
        <v>806</v>
      </c>
      <c r="C280" s="45" t="s">
        <v>807</v>
      </c>
      <c r="D280" s="48" t="s">
        <v>808</v>
      </c>
      <c r="E280" s="46">
        <v>10000</v>
      </c>
      <c r="F280" s="39">
        <v>24300</v>
      </c>
      <c r="G280" s="38"/>
      <c r="H280" s="42">
        <f t="shared" si="38"/>
        <v>10000</v>
      </c>
      <c r="I280" s="47">
        <f t="shared" si="43"/>
        <v>14300</v>
      </c>
      <c r="J280" s="47">
        <f t="shared" si="40"/>
        <v>18527.82608695652</v>
      </c>
      <c r="K280" s="47">
        <f t="shared" si="36"/>
        <v>28527.82608695652</v>
      </c>
      <c r="L280" s="39">
        <v>24300</v>
      </c>
      <c r="M280" s="46">
        <f t="shared" si="42"/>
        <v>28500</v>
      </c>
      <c r="N280" s="38"/>
    </row>
    <row r="281" spans="1:14" ht="47.25" x14ac:dyDescent="0.3">
      <c r="A281" s="43">
        <f t="shared" si="37"/>
        <v>267</v>
      </c>
      <c r="B281" s="44" t="s">
        <v>809</v>
      </c>
      <c r="C281" s="45" t="s">
        <v>810</v>
      </c>
      <c r="D281" s="48" t="s">
        <v>811</v>
      </c>
      <c r="E281" s="46">
        <v>25000</v>
      </c>
      <c r="F281" s="39">
        <v>38000</v>
      </c>
      <c r="G281" s="38"/>
      <c r="H281" s="42">
        <f t="shared" si="38"/>
        <v>25000</v>
      </c>
      <c r="I281" s="47">
        <f t="shared" si="43"/>
        <v>13000</v>
      </c>
      <c r="J281" s="47">
        <f t="shared" si="40"/>
        <v>16843.478260869564</v>
      </c>
      <c r="K281" s="47">
        <f t="shared" si="36"/>
        <v>41843.478260869568</v>
      </c>
      <c r="L281" s="39">
        <v>38000</v>
      </c>
      <c r="M281" s="46">
        <f t="shared" si="42"/>
        <v>41800</v>
      </c>
      <c r="N281" s="38"/>
    </row>
    <row r="282" spans="1:14" ht="31.5" x14ac:dyDescent="0.3">
      <c r="A282" s="43">
        <f t="shared" si="37"/>
        <v>268</v>
      </c>
      <c r="B282" s="44" t="s">
        <v>812</v>
      </c>
      <c r="C282" s="45" t="s">
        <v>813</v>
      </c>
      <c r="D282" s="48" t="s">
        <v>814</v>
      </c>
      <c r="E282" s="46">
        <v>7000</v>
      </c>
      <c r="F282" s="39">
        <v>20000</v>
      </c>
      <c r="G282" s="38"/>
      <c r="H282" s="42">
        <f t="shared" si="38"/>
        <v>7000</v>
      </c>
      <c r="I282" s="47">
        <f t="shared" si="43"/>
        <v>13000</v>
      </c>
      <c r="J282" s="47">
        <f t="shared" si="40"/>
        <v>16843.478260869564</v>
      </c>
      <c r="K282" s="47">
        <f t="shared" si="36"/>
        <v>23843.478260869564</v>
      </c>
      <c r="L282" s="39">
        <v>20000</v>
      </c>
      <c r="M282" s="46">
        <f t="shared" si="42"/>
        <v>23800</v>
      </c>
      <c r="N282" s="38"/>
    </row>
    <row r="283" spans="1:14" ht="78.75" x14ac:dyDescent="0.3">
      <c r="A283" s="43">
        <f t="shared" si="37"/>
        <v>269</v>
      </c>
      <c r="B283" s="44" t="s">
        <v>815</v>
      </c>
      <c r="C283" s="58"/>
      <c r="D283" s="59" t="s">
        <v>816</v>
      </c>
      <c r="E283" s="46">
        <v>28100</v>
      </c>
      <c r="F283" s="39">
        <v>52400</v>
      </c>
      <c r="G283" s="60"/>
      <c r="H283" s="42">
        <f t="shared" si="38"/>
        <v>28100</v>
      </c>
      <c r="I283" s="47">
        <f t="shared" si="43"/>
        <v>24300</v>
      </c>
      <c r="J283" s="47">
        <f t="shared" si="40"/>
        <v>31484.347826086956</v>
      </c>
      <c r="K283" s="47">
        <f t="shared" si="36"/>
        <v>59584.34782608696</v>
      </c>
      <c r="L283" s="39">
        <v>52400</v>
      </c>
      <c r="M283" s="46">
        <f t="shared" si="42"/>
        <v>59500</v>
      </c>
      <c r="N283" s="60"/>
    </row>
    <row r="284" spans="1:14" ht="63" x14ac:dyDescent="0.3">
      <c r="A284" s="43">
        <f t="shared" si="37"/>
        <v>270</v>
      </c>
      <c r="B284" s="44" t="s">
        <v>817</v>
      </c>
      <c r="C284" s="45" t="s">
        <v>818</v>
      </c>
      <c r="D284" s="48" t="s">
        <v>819</v>
      </c>
      <c r="E284" s="46">
        <v>5000</v>
      </c>
      <c r="F284" s="39">
        <v>9800</v>
      </c>
      <c r="G284" s="38"/>
      <c r="H284" s="42">
        <f t="shared" si="38"/>
        <v>5000</v>
      </c>
      <c r="I284" s="47">
        <f t="shared" si="43"/>
        <v>4800</v>
      </c>
      <c r="J284" s="47">
        <f t="shared" si="40"/>
        <v>6219.130434782609</v>
      </c>
      <c r="K284" s="47">
        <f t="shared" si="36"/>
        <v>11219.130434782608</v>
      </c>
      <c r="L284" s="39">
        <v>9800</v>
      </c>
      <c r="M284" s="46">
        <f t="shared" si="42"/>
        <v>11200</v>
      </c>
      <c r="N284" s="38"/>
    </row>
    <row r="285" spans="1:14" ht="78.75" x14ac:dyDescent="0.3">
      <c r="A285" s="43">
        <f t="shared" si="37"/>
        <v>271</v>
      </c>
      <c r="B285" s="44" t="s">
        <v>820</v>
      </c>
      <c r="C285" s="58"/>
      <c r="D285" s="59" t="s">
        <v>821</v>
      </c>
      <c r="E285" s="46">
        <v>274000</v>
      </c>
      <c r="F285" s="39">
        <v>296000</v>
      </c>
      <c r="G285" s="60"/>
      <c r="H285" s="42">
        <f t="shared" si="38"/>
        <v>274000</v>
      </c>
      <c r="I285" s="47">
        <f t="shared" si="43"/>
        <v>22000</v>
      </c>
      <c r="J285" s="47">
        <f t="shared" si="40"/>
        <v>28504.347826086956</v>
      </c>
      <c r="K285" s="47">
        <f t="shared" si="36"/>
        <v>302504.34782608697</v>
      </c>
      <c r="L285" s="39">
        <v>296000</v>
      </c>
      <c r="M285" s="46">
        <f t="shared" si="42"/>
        <v>302000</v>
      </c>
      <c r="N285" s="60"/>
    </row>
    <row r="286" spans="1:14" ht="47.25" x14ac:dyDescent="0.3">
      <c r="A286" s="43">
        <f t="shared" si="37"/>
        <v>272</v>
      </c>
      <c r="B286" s="44" t="s">
        <v>822</v>
      </c>
      <c r="C286" s="58"/>
      <c r="D286" s="59" t="s">
        <v>823</v>
      </c>
      <c r="E286" s="46">
        <v>131000</v>
      </c>
      <c r="F286" s="39">
        <v>152000</v>
      </c>
      <c r="G286" s="60"/>
      <c r="H286" s="42">
        <f t="shared" si="38"/>
        <v>131000</v>
      </c>
      <c r="I286" s="47">
        <f t="shared" si="43"/>
        <v>21000</v>
      </c>
      <c r="J286" s="47">
        <f t="shared" si="40"/>
        <v>27208.695652173912</v>
      </c>
      <c r="K286" s="47">
        <f t="shared" si="36"/>
        <v>158208.69565217392</v>
      </c>
      <c r="L286" s="39">
        <v>152000</v>
      </c>
      <c r="M286" s="46">
        <f t="shared" si="42"/>
        <v>158000</v>
      </c>
      <c r="N286" s="60"/>
    </row>
    <row r="287" spans="1:14" ht="47.25" x14ac:dyDescent="0.3">
      <c r="A287" s="43">
        <f t="shared" si="37"/>
        <v>273</v>
      </c>
      <c r="B287" s="44" t="s">
        <v>824</v>
      </c>
      <c r="C287" s="58"/>
      <c r="D287" s="59" t="s">
        <v>825</v>
      </c>
      <c r="E287" s="46">
        <v>100000</v>
      </c>
      <c r="F287" s="39">
        <v>122000</v>
      </c>
      <c r="G287" s="60"/>
      <c r="H287" s="42">
        <f t="shared" si="38"/>
        <v>100000</v>
      </c>
      <c r="I287" s="47">
        <f t="shared" si="43"/>
        <v>22000</v>
      </c>
      <c r="J287" s="47">
        <f t="shared" si="40"/>
        <v>28504.347826086956</v>
      </c>
      <c r="K287" s="47">
        <f t="shared" si="36"/>
        <v>128504.34782608696</v>
      </c>
      <c r="L287" s="39">
        <v>122000</v>
      </c>
      <c r="M287" s="46">
        <f t="shared" si="42"/>
        <v>128000</v>
      </c>
      <c r="N287" s="60"/>
    </row>
    <row r="288" spans="1:14" ht="31.5" x14ac:dyDescent="0.3">
      <c r="A288" s="43">
        <f t="shared" si="37"/>
        <v>274</v>
      </c>
      <c r="B288" s="44" t="s">
        <v>826</v>
      </c>
      <c r="C288" s="58"/>
      <c r="D288" s="59" t="s">
        <v>827</v>
      </c>
      <c r="E288" s="46">
        <v>74400</v>
      </c>
      <c r="F288" s="39">
        <v>98800</v>
      </c>
      <c r="G288" s="60"/>
      <c r="H288" s="42">
        <f t="shared" si="38"/>
        <v>74400</v>
      </c>
      <c r="I288" s="47">
        <f t="shared" si="43"/>
        <v>24400</v>
      </c>
      <c r="J288" s="47">
        <f t="shared" si="40"/>
        <v>31613.91304347826</v>
      </c>
      <c r="K288" s="47">
        <f t="shared" si="36"/>
        <v>106013.91304347826</v>
      </c>
      <c r="L288" s="39">
        <v>98800</v>
      </c>
      <c r="M288" s="46">
        <f t="shared" si="42"/>
        <v>106000</v>
      </c>
      <c r="N288" s="60"/>
    </row>
    <row r="289" spans="1:14" ht="47.25" x14ac:dyDescent="0.3">
      <c r="A289" s="43">
        <f t="shared" si="37"/>
        <v>275</v>
      </c>
      <c r="B289" s="44" t="s">
        <v>828</v>
      </c>
      <c r="C289" s="45" t="s">
        <v>829</v>
      </c>
      <c r="D289" s="48" t="s">
        <v>830</v>
      </c>
      <c r="E289" s="46">
        <v>30200</v>
      </c>
      <c r="F289" s="39">
        <v>44500</v>
      </c>
      <c r="G289" s="38"/>
      <c r="H289" s="42">
        <f t="shared" si="38"/>
        <v>25645</v>
      </c>
      <c r="I289" s="47">
        <v>12855</v>
      </c>
      <c r="J289" s="47">
        <f t="shared" si="40"/>
        <v>16655.608695652176</v>
      </c>
      <c r="K289" s="47">
        <f t="shared" si="36"/>
        <v>42300.608695652176</v>
      </c>
      <c r="L289" s="39">
        <v>38500</v>
      </c>
      <c r="M289" s="46">
        <f t="shared" si="42"/>
        <v>42300</v>
      </c>
      <c r="N289" s="38"/>
    </row>
    <row r="290" spans="1:14" ht="47.25" x14ac:dyDescent="0.3">
      <c r="A290" s="43">
        <f t="shared" si="37"/>
        <v>276</v>
      </c>
      <c r="B290" s="44" t="s">
        <v>831</v>
      </c>
      <c r="C290" s="45" t="s">
        <v>832</v>
      </c>
      <c r="D290" s="48" t="s">
        <v>833</v>
      </c>
      <c r="E290" s="46">
        <v>30200</v>
      </c>
      <c r="F290" s="39">
        <v>44500</v>
      </c>
      <c r="G290" s="38"/>
      <c r="H290" s="42">
        <f t="shared" si="38"/>
        <v>25233</v>
      </c>
      <c r="I290" s="47">
        <v>16767</v>
      </c>
      <c r="J290" s="47">
        <f t="shared" si="40"/>
        <v>21724.2</v>
      </c>
      <c r="K290" s="47">
        <f t="shared" si="36"/>
        <v>46957.2</v>
      </c>
      <c r="L290" s="39">
        <v>42000</v>
      </c>
      <c r="M290" s="46">
        <f t="shared" si="42"/>
        <v>46900</v>
      </c>
      <c r="N290" s="38"/>
    </row>
    <row r="291" spans="1:14" ht="63" x14ac:dyDescent="0.3">
      <c r="A291" s="43">
        <f t="shared" si="37"/>
        <v>277</v>
      </c>
      <c r="B291" s="44" t="s">
        <v>834</v>
      </c>
      <c r="C291" s="58"/>
      <c r="D291" s="59" t="s">
        <v>835</v>
      </c>
      <c r="E291" s="46">
        <v>21400</v>
      </c>
      <c r="F291" s="39">
        <v>27300</v>
      </c>
      <c r="G291" s="60"/>
      <c r="H291" s="42">
        <f t="shared" si="38"/>
        <v>21400</v>
      </c>
      <c r="I291" s="47">
        <f>F291-E291</f>
        <v>5900</v>
      </c>
      <c r="J291" s="47">
        <f t="shared" si="40"/>
        <v>7644.347826086956</v>
      </c>
      <c r="K291" s="47">
        <f t="shared" si="36"/>
        <v>29044.347826086956</v>
      </c>
      <c r="L291" s="39">
        <v>27300</v>
      </c>
      <c r="M291" s="46">
        <f t="shared" si="42"/>
        <v>29000</v>
      </c>
      <c r="N291" s="60"/>
    </row>
    <row r="292" spans="1:14" ht="47.25" x14ac:dyDescent="0.3">
      <c r="A292" s="43">
        <f t="shared" si="37"/>
        <v>278</v>
      </c>
      <c r="B292" s="44" t="s">
        <v>836</v>
      </c>
      <c r="C292" s="45" t="s">
        <v>837</v>
      </c>
      <c r="D292" s="48" t="s">
        <v>838</v>
      </c>
      <c r="E292" s="46">
        <v>5000</v>
      </c>
      <c r="F292" s="39">
        <v>9800</v>
      </c>
      <c r="G292" s="38"/>
      <c r="H292" s="42">
        <f t="shared" si="38"/>
        <v>5000</v>
      </c>
      <c r="I292" s="47">
        <f>F292-E292</f>
        <v>4800</v>
      </c>
      <c r="J292" s="47">
        <f t="shared" si="40"/>
        <v>6219.130434782609</v>
      </c>
      <c r="K292" s="47">
        <f t="shared" si="36"/>
        <v>11219.130434782608</v>
      </c>
      <c r="L292" s="39">
        <v>9800</v>
      </c>
      <c r="M292" s="46">
        <f t="shared" si="42"/>
        <v>11200</v>
      </c>
      <c r="N292" s="38"/>
    </row>
    <row r="293" spans="1:14" ht="31.5" x14ac:dyDescent="0.3">
      <c r="A293" s="43">
        <f t="shared" si="37"/>
        <v>279</v>
      </c>
      <c r="B293" s="44" t="s">
        <v>839</v>
      </c>
      <c r="C293" s="45" t="s">
        <v>840</v>
      </c>
      <c r="D293" s="48" t="s">
        <v>841</v>
      </c>
      <c r="E293" s="46">
        <v>5000</v>
      </c>
      <c r="F293" s="39">
        <v>9800</v>
      </c>
      <c r="G293" s="38"/>
      <c r="H293" s="42">
        <f t="shared" si="38"/>
        <v>5000</v>
      </c>
      <c r="I293" s="47">
        <f>F293-E293</f>
        <v>4800</v>
      </c>
      <c r="J293" s="47">
        <f t="shared" si="40"/>
        <v>6219.130434782609</v>
      </c>
      <c r="K293" s="47">
        <f t="shared" si="36"/>
        <v>11219.130434782608</v>
      </c>
      <c r="L293" s="39">
        <v>9800</v>
      </c>
      <c r="M293" s="46">
        <f t="shared" si="42"/>
        <v>11200</v>
      </c>
      <c r="N293" s="38"/>
    </row>
    <row r="294" spans="1:14" ht="31.5" x14ac:dyDescent="0.3">
      <c r="A294" s="43">
        <f t="shared" si="37"/>
        <v>280</v>
      </c>
      <c r="B294" s="44" t="s">
        <v>842</v>
      </c>
      <c r="C294" s="45" t="s">
        <v>843</v>
      </c>
      <c r="D294" s="48" t="s">
        <v>844</v>
      </c>
      <c r="E294" s="46">
        <v>47000</v>
      </c>
      <c r="F294" s="39">
        <v>61800</v>
      </c>
      <c r="G294" s="48" t="s">
        <v>845</v>
      </c>
      <c r="H294" s="42">
        <f t="shared" si="38"/>
        <v>47000</v>
      </c>
      <c r="I294" s="47">
        <f>F294-E294</f>
        <v>14800</v>
      </c>
      <c r="J294" s="47">
        <f t="shared" si="40"/>
        <v>19175.652173913044</v>
      </c>
      <c r="K294" s="47">
        <f t="shared" si="36"/>
        <v>66175.65217391304</v>
      </c>
      <c r="L294" s="39">
        <v>61800</v>
      </c>
      <c r="M294" s="46">
        <f t="shared" si="42"/>
        <v>66100</v>
      </c>
      <c r="N294" s="48" t="s">
        <v>845</v>
      </c>
    </row>
    <row r="295" spans="1:14" x14ac:dyDescent="0.3">
      <c r="A295" s="43">
        <f t="shared" si="37"/>
        <v>281</v>
      </c>
      <c r="B295" s="44" t="s">
        <v>846</v>
      </c>
      <c r="C295" s="45" t="s">
        <v>847</v>
      </c>
      <c r="D295" s="48" t="s">
        <v>848</v>
      </c>
      <c r="E295" s="46">
        <v>77000</v>
      </c>
      <c r="F295" s="39">
        <v>84300</v>
      </c>
      <c r="G295" s="65"/>
      <c r="H295" s="42">
        <f t="shared" si="38"/>
        <v>48412</v>
      </c>
      <c r="I295" s="47">
        <v>10088</v>
      </c>
      <c r="J295" s="47">
        <f t="shared" si="40"/>
        <v>13070.539130434781</v>
      </c>
      <c r="K295" s="47">
        <f t="shared" ref="K295:K358" si="44">+H295+J295</f>
        <v>61482.53913043478</v>
      </c>
      <c r="L295" s="39">
        <v>58500</v>
      </c>
      <c r="M295" s="46">
        <f t="shared" si="42"/>
        <v>61400</v>
      </c>
      <c r="N295" s="65"/>
    </row>
    <row r="296" spans="1:14" ht="141.75" x14ac:dyDescent="0.3">
      <c r="A296" s="43">
        <f t="shared" si="37"/>
        <v>282</v>
      </c>
      <c r="B296" s="44" t="s">
        <v>849</v>
      </c>
      <c r="C296" s="58"/>
      <c r="D296" s="59" t="s">
        <v>850</v>
      </c>
      <c r="E296" s="46">
        <v>2497000</v>
      </c>
      <c r="F296" s="39">
        <v>2707000</v>
      </c>
      <c r="G296" s="60"/>
      <c r="H296" s="42">
        <f t="shared" si="38"/>
        <v>2497000</v>
      </c>
      <c r="I296" s="47">
        <f>F296-E296</f>
        <v>210000</v>
      </c>
      <c r="J296" s="47">
        <f t="shared" si="40"/>
        <v>272086.95652173914</v>
      </c>
      <c r="K296" s="47">
        <f t="shared" si="44"/>
        <v>2769086.9565217393</v>
      </c>
      <c r="L296" s="39">
        <v>2707000</v>
      </c>
      <c r="M296" s="46">
        <f t="shared" si="42"/>
        <v>2769000</v>
      </c>
      <c r="N296" s="60" t="s">
        <v>787</v>
      </c>
    </row>
    <row r="297" spans="1:14" ht="110.25" x14ac:dyDescent="0.3">
      <c r="A297" s="43">
        <f t="shared" si="37"/>
        <v>283</v>
      </c>
      <c r="B297" s="44" t="s">
        <v>851</v>
      </c>
      <c r="C297" s="58"/>
      <c r="D297" s="59" t="s">
        <v>852</v>
      </c>
      <c r="E297" s="46">
        <v>976000</v>
      </c>
      <c r="F297" s="39">
        <v>1116000</v>
      </c>
      <c r="G297" s="60"/>
      <c r="H297" s="42">
        <f t="shared" si="38"/>
        <v>976000</v>
      </c>
      <c r="I297" s="47">
        <f>F297-E297</f>
        <v>140000</v>
      </c>
      <c r="J297" s="47">
        <f t="shared" si="40"/>
        <v>181391.30434782608</v>
      </c>
      <c r="K297" s="47">
        <f t="shared" si="44"/>
        <v>1157391.3043478262</v>
      </c>
      <c r="L297" s="39">
        <v>1116000</v>
      </c>
      <c r="M297" s="46">
        <f t="shared" si="42"/>
        <v>1157000</v>
      </c>
      <c r="N297" s="60" t="s">
        <v>787</v>
      </c>
    </row>
    <row r="298" spans="1:14" ht="30" x14ac:dyDescent="0.3">
      <c r="A298" s="43">
        <f t="shared" si="37"/>
        <v>284</v>
      </c>
      <c r="B298" s="44" t="s">
        <v>853</v>
      </c>
      <c r="C298" s="45" t="s">
        <v>854</v>
      </c>
      <c r="D298" s="48" t="s">
        <v>855</v>
      </c>
      <c r="E298" s="46">
        <v>33200</v>
      </c>
      <c r="F298" s="39">
        <v>38000</v>
      </c>
      <c r="G298" s="38"/>
      <c r="H298" s="42">
        <f t="shared" si="38"/>
        <v>23681</v>
      </c>
      <c r="I298" s="47">
        <v>8119</v>
      </c>
      <c r="J298" s="47">
        <f t="shared" si="40"/>
        <v>10519.4</v>
      </c>
      <c r="K298" s="47">
        <f t="shared" si="44"/>
        <v>34200.400000000001</v>
      </c>
      <c r="L298" s="39">
        <v>31800</v>
      </c>
      <c r="M298" s="46">
        <f t="shared" si="42"/>
        <v>34200</v>
      </c>
      <c r="N298" s="38"/>
    </row>
    <row r="299" spans="1:14" ht="47.25" x14ac:dyDescent="0.3">
      <c r="A299" s="43">
        <f t="shared" si="37"/>
        <v>285</v>
      </c>
      <c r="B299" s="44" t="s">
        <v>856</v>
      </c>
      <c r="C299" s="45" t="s">
        <v>857</v>
      </c>
      <c r="D299" s="48" t="s">
        <v>858</v>
      </c>
      <c r="E299" s="46">
        <v>25200</v>
      </c>
      <c r="F299" s="39">
        <v>29000</v>
      </c>
      <c r="G299" s="38"/>
      <c r="H299" s="42">
        <f t="shared" si="38"/>
        <v>25200</v>
      </c>
      <c r="I299" s="47">
        <f t="shared" ref="I299:I304" si="45">F299-E299</f>
        <v>3800</v>
      </c>
      <c r="J299" s="47">
        <f t="shared" si="40"/>
        <v>4923.478260869565</v>
      </c>
      <c r="K299" s="47">
        <f t="shared" si="44"/>
        <v>30123.478260869564</v>
      </c>
      <c r="L299" s="39">
        <v>29000</v>
      </c>
      <c r="M299" s="46">
        <f t="shared" si="42"/>
        <v>30100</v>
      </c>
      <c r="N299" s="38"/>
    </row>
    <row r="300" spans="1:14" ht="31.5" x14ac:dyDescent="0.3">
      <c r="A300" s="43">
        <f t="shared" si="37"/>
        <v>286</v>
      </c>
      <c r="B300" s="44" t="s">
        <v>859</v>
      </c>
      <c r="C300" s="45" t="s">
        <v>860</v>
      </c>
      <c r="D300" s="48" t="s">
        <v>861</v>
      </c>
      <c r="E300" s="46">
        <v>25200</v>
      </c>
      <c r="F300" s="39">
        <v>29000</v>
      </c>
      <c r="G300" s="38"/>
      <c r="H300" s="42">
        <f t="shared" si="38"/>
        <v>25200</v>
      </c>
      <c r="I300" s="47">
        <f t="shared" si="45"/>
        <v>3800</v>
      </c>
      <c r="J300" s="47">
        <f t="shared" si="40"/>
        <v>4923.478260869565</v>
      </c>
      <c r="K300" s="47">
        <f t="shared" si="44"/>
        <v>30123.478260869564</v>
      </c>
      <c r="L300" s="39">
        <v>29000</v>
      </c>
      <c r="M300" s="46">
        <f t="shared" si="42"/>
        <v>30100</v>
      </c>
      <c r="N300" s="38"/>
    </row>
    <row r="301" spans="1:14" ht="78.75" x14ac:dyDescent="0.3">
      <c r="A301" s="43">
        <f t="shared" si="37"/>
        <v>287</v>
      </c>
      <c r="B301" s="44" t="s">
        <v>862</v>
      </c>
      <c r="C301" s="45" t="s">
        <v>863</v>
      </c>
      <c r="D301" s="48" t="s">
        <v>864</v>
      </c>
      <c r="E301" s="46">
        <v>25200</v>
      </c>
      <c r="F301" s="39">
        <v>29000</v>
      </c>
      <c r="G301" s="38"/>
      <c r="H301" s="42">
        <f t="shared" si="38"/>
        <v>25200</v>
      </c>
      <c r="I301" s="47">
        <f t="shared" si="45"/>
        <v>3800</v>
      </c>
      <c r="J301" s="47">
        <f t="shared" si="40"/>
        <v>4923.478260869565</v>
      </c>
      <c r="K301" s="47">
        <f t="shared" si="44"/>
        <v>30123.478260869564</v>
      </c>
      <c r="L301" s="39">
        <v>29000</v>
      </c>
      <c r="M301" s="46">
        <f t="shared" si="42"/>
        <v>30100</v>
      </c>
      <c r="N301" s="38"/>
    </row>
    <row r="302" spans="1:14" ht="31.5" x14ac:dyDescent="0.3">
      <c r="A302" s="43">
        <f t="shared" si="37"/>
        <v>288</v>
      </c>
      <c r="B302" s="44" t="s">
        <v>865</v>
      </c>
      <c r="C302" s="45" t="s">
        <v>866</v>
      </c>
      <c r="D302" s="48" t="s">
        <v>867</v>
      </c>
      <c r="E302" s="46">
        <v>25200</v>
      </c>
      <c r="F302" s="39">
        <v>29000</v>
      </c>
      <c r="G302" s="38"/>
      <c r="H302" s="42">
        <f t="shared" si="38"/>
        <v>25200</v>
      </c>
      <c r="I302" s="47">
        <f t="shared" si="45"/>
        <v>3800</v>
      </c>
      <c r="J302" s="47">
        <f t="shared" si="40"/>
        <v>4923.478260869565</v>
      </c>
      <c r="K302" s="47">
        <f t="shared" si="44"/>
        <v>30123.478260869564</v>
      </c>
      <c r="L302" s="39">
        <v>29000</v>
      </c>
      <c r="M302" s="46">
        <f t="shared" si="42"/>
        <v>30100</v>
      </c>
      <c r="N302" s="38"/>
    </row>
    <row r="303" spans="1:14" ht="31.5" x14ac:dyDescent="0.3">
      <c r="A303" s="43">
        <f t="shared" si="37"/>
        <v>289</v>
      </c>
      <c r="B303" s="44" t="s">
        <v>868</v>
      </c>
      <c r="C303" s="45" t="s">
        <v>869</v>
      </c>
      <c r="D303" s="48" t="s">
        <v>870</v>
      </c>
      <c r="E303" s="46">
        <v>47000</v>
      </c>
      <c r="F303" s="39">
        <v>61300</v>
      </c>
      <c r="G303" s="38"/>
      <c r="H303" s="42">
        <f t="shared" si="38"/>
        <v>47000</v>
      </c>
      <c r="I303" s="47">
        <f t="shared" si="45"/>
        <v>14300</v>
      </c>
      <c r="J303" s="47">
        <f t="shared" si="40"/>
        <v>18527.82608695652</v>
      </c>
      <c r="K303" s="47">
        <f t="shared" si="44"/>
        <v>65527.82608695652</v>
      </c>
      <c r="L303" s="39">
        <v>61300</v>
      </c>
      <c r="M303" s="46">
        <f t="shared" si="42"/>
        <v>65500</v>
      </c>
      <c r="N303" s="38"/>
    </row>
    <row r="304" spans="1:14" ht="31.5" x14ac:dyDescent="0.3">
      <c r="A304" s="43">
        <f t="shared" si="37"/>
        <v>290</v>
      </c>
      <c r="B304" s="44" t="s">
        <v>871</v>
      </c>
      <c r="C304" s="45" t="s">
        <v>872</v>
      </c>
      <c r="D304" s="48" t="s">
        <v>873</v>
      </c>
      <c r="E304" s="46">
        <v>10000</v>
      </c>
      <c r="F304" s="39">
        <v>24300</v>
      </c>
      <c r="G304" s="38"/>
      <c r="H304" s="42">
        <f t="shared" si="38"/>
        <v>10000</v>
      </c>
      <c r="I304" s="47">
        <f t="shared" si="45"/>
        <v>14300</v>
      </c>
      <c r="J304" s="47">
        <f t="shared" si="40"/>
        <v>18527.82608695652</v>
      </c>
      <c r="K304" s="47">
        <f t="shared" si="44"/>
        <v>28527.82608695652</v>
      </c>
      <c r="L304" s="39">
        <v>24300</v>
      </c>
      <c r="M304" s="46">
        <f t="shared" si="42"/>
        <v>28500</v>
      </c>
      <c r="N304" s="38"/>
    </row>
    <row r="305" spans="1:14" ht="47.25" x14ac:dyDescent="0.3">
      <c r="A305" s="43">
        <f t="shared" si="37"/>
        <v>291</v>
      </c>
      <c r="B305" s="44" t="s">
        <v>874</v>
      </c>
      <c r="C305" s="45" t="s">
        <v>875</v>
      </c>
      <c r="D305" s="48" t="s">
        <v>876</v>
      </c>
      <c r="E305" s="46">
        <v>45200</v>
      </c>
      <c r="F305" s="39">
        <v>59500</v>
      </c>
      <c r="G305" s="38"/>
      <c r="H305" s="42">
        <f t="shared" si="38"/>
        <v>25145</v>
      </c>
      <c r="I305" s="47">
        <v>12855</v>
      </c>
      <c r="J305" s="47">
        <f t="shared" si="40"/>
        <v>16655.608695652176</v>
      </c>
      <c r="K305" s="47">
        <f t="shared" si="44"/>
        <v>41800.608695652176</v>
      </c>
      <c r="L305" s="39">
        <v>38000</v>
      </c>
      <c r="M305" s="46">
        <f t="shared" si="42"/>
        <v>41800</v>
      </c>
      <c r="N305" s="38"/>
    </row>
    <row r="306" spans="1:14" ht="31.5" x14ac:dyDescent="0.3">
      <c r="A306" s="43">
        <f t="shared" si="37"/>
        <v>292</v>
      </c>
      <c r="B306" s="44" t="s">
        <v>877</v>
      </c>
      <c r="C306" s="45" t="s">
        <v>878</v>
      </c>
      <c r="D306" s="48" t="s">
        <v>879</v>
      </c>
      <c r="E306" s="46">
        <v>65200</v>
      </c>
      <c r="F306" s="39">
        <v>87000</v>
      </c>
      <c r="G306" s="38"/>
      <c r="H306" s="42">
        <f t="shared" si="38"/>
        <v>25718</v>
      </c>
      <c r="I306" s="47">
        <v>19282</v>
      </c>
      <c r="J306" s="47">
        <f t="shared" si="40"/>
        <v>24982.765217391301</v>
      </c>
      <c r="K306" s="47">
        <f t="shared" si="44"/>
        <v>50700.765217391301</v>
      </c>
      <c r="L306" s="39">
        <v>45000</v>
      </c>
      <c r="M306" s="46">
        <f t="shared" si="42"/>
        <v>50700</v>
      </c>
      <c r="N306" s="38"/>
    </row>
    <row r="307" spans="1:14" ht="31.5" x14ac:dyDescent="0.3">
      <c r="A307" s="43">
        <f>A306+1</f>
        <v>293</v>
      </c>
      <c r="B307" s="44" t="s">
        <v>880</v>
      </c>
      <c r="C307" s="58"/>
      <c r="D307" s="59" t="s">
        <v>881</v>
      </c>
      <c r="E307" s="46">
        <v>30000</v>
      </c>
      <c r="F307" s="39">
        <v>40000</v>
      </c>
      <c r="G307" s="60"/>
      <c r="H307" s="42">
        <f>L307-I307</f>
        <v>30000</v>
      </c>
      <c r="I307" s="47">
        <f t="shared" ref="I307:I370" si="46">F307-E307</f>
        <v>10000</v>
      </c>
      <c r="J307" s="47">
        <f t="shared" si="40"/>
        <v>12956.521739130434</v>
      </c>
      <c r="K307" s="47">
        <f t="shared" si="44"/>
        <v>42956.521739130432</v>
      </c>
      <c r="L307" s="39">
        <v>40000</v>
      </c>
      <c r="M307" s="46">
        <f t="shared" si="42"/>
        <v>42900</v>
      </c>
      <c r="N307" s="60"/>
    </row>
    <row r="308" spans="1:14" ht="31.5" x14ac:dyDescent="0.3">
      <c r="A308" s="43">
        <f>A307+1</f>
        <v>294</v>
      </c>
      <c r="B308" s="44" t="s">
        <v>882</v>
      </c>
      <c r="C308" s="58"/>
      <c r="D308" s="59" t="s">
        <v>883</v>
      </c>
      <c r="E308" s="46">
        <v>25000</v>
      </c>
      <c r="F308" s="39">
        <v>35000</v>
      </c>
      <c r="G308" s="60"/>
      <c r="H308" s="42">
        <f>L308-I308</f>
        <v>25000</v>
      </c>
      <c r="I308" s="47">
        <f t="shared" si="46"/>
        <v>10000</v>
      </c>
      <c r="J308" s="47">
        <f t="shared" si="40"/>
        <v>12956.521739130434</v>
      </c>
      <c r="K308" s="47">
        <f t="shared" si="44"/>
        <v>37956.521739130432</v>
      </c>
      <c r="L308" s="39">
        <v>35000</v>
      </c>
      <c r="M308" s="46">
        <f t="shared" si="42"/>
        <v>37900</v>
      </c>
      <c r="N308" s="60"/>
    </row>
    <row r="309" spans="1:14" ht="47.25" x14ac:dyDescent="0.3">
      <c r="A309" s="43">
        <f>A308+1</f>
        <v>295</v>
      </c>
      <c r="B309" s="44" t="s">
        <v>884</v>
      </c>
      <c r="C309" s="58"/>
      <c r="D309" s="59" t="s">
        <v>885</v>
      </c>
      <c r="E309" s="46">
        <v>30000</v>
      </c>
      <c r="F309" s="39">
        <v>40000</v>
      </c>
      <c r="G309" s="60"/>
      <c r="H309" s="42">
        <f>L309-I309</f>
        <v>30000</v>
      </c>
      <c r="I309" s="47">
        <f t="shared" si="46"/>
        <v>10000</v>
      </c>
      <c r="J309" s="47">
        <f t="shared" si="40"/>
        <v>12956.521739130434</v>
      </c>
      <c r="K309" s="47">
        <f t="shared" si="44"/>
        <v>42956.521739130432</v>
      </c>
      <c r="L309" s="39">
        <v>40000</v>
      </c>
      <c r="M309" s="46">
        <f t="shared" si="42"/>
        <v>42900</v>
      </c>
      <c r="N309" s="60"/>
    </row>
    <row r="310" spans="1:14" ht="126" x14ac:dyDescent="0.3">
      <c r="A310" s="56"/>
      <c r="B310" s="56"/>
      <c r="C310" s="58"/>
      <c r="D310" s="75" t="s">
        <v>886</v>
      </c>
      <c r="E310" s="46"/>
      <c r="F310" s="39"/>
      <c r="G310" s="60"/>
      <c r="H310" s="42"/>
      <c r="I310" s="42"/>
      <c r="J310" s="47">
        <f t="shared" si="40"/>
        <v>0</v>
      </c>
      <c r="K310" s="42"/>
      <c r="L310" s="42"/>
      <c r="M310" s="46"/>
      <c r="N310" s="60"/>
    </row>
    <row r="311" spans="1:14" ht="31.5" x14ac:dyDescent="0.3">
      <c r="A311" s="56">
        <f>A309+1</f>
        <v>296</v>
      </c>
      <c r="B311" s="57" t="s">
        <v>887</v>
      </c>
      <c r="C311" s="58"/>
      <c r="D311" s="59" t="s">
        <v>888</v>
      </c>
      <c r="E311" s="46">
        <v>83500</v>
      </c>
      <c r="F311" s="39">
        <v>121000</v>
      </c>
      <c r="G311" s="60"/>
      <c r="H311" s="42">
        <f>L311-I311</f>
        <v>83500</v>
      </c>
      <c r="I311" s="47">
        <f t="shared" si="46"/>
        <v>37500</v>
      </c>
      <c r="J311" s="47">
        <f t="shared" si="40"/>
        <v>48586.956521739128</v>
      </c>
      <c r="K311" s="47">
        <f t="shared" si="44"/>
        <v>132086.95652173914</v>
      </c>
      <c r="L311" s="39">
        <v>121000</v>
      </c>
      <c r="M311" s="46">
        <f t="shared" si="42"/>
        <v>132000</v>
      </c>
      <c r="N311" s="60"/>
    </row>
    <row r="312" spans="1:14" ht="31.5" x14ac:dyDescent="0.3">
      <c r="A312" s="56">
        <f>A311+1</f>
        <v>297</v>
      </c>
      <c r="B312" s="57" t="s">
        <v>889</v>
      </c>
      <c r="C312" s="58"/>
      <c r="D312" s="59" t="s">
        <v>890</v>
      </c>
      <c r="E312" s="46">
        <v>47000</v>
      </c>
      <c r="F312" s="39">
        <v>64700</v>
      </c>
      <c r="G312" s="60"/>
      <c r="H312" s="42">
        <f>L312-I312</f>
        <v>47000</v>
      </c>
      <c r="I312" s="47">
        <f t="shared" si="46"/>
        <v>17700</v>
      </c>
      <c r="J312" s="47">
        <f t="shared" si="40"/>
        <v>22933.043478260872</v>
      </c>
      <c r="K312" s="47">
        <f t="shared" si="44"/>
        <v>69933.043478260865</v>
      </c>
      <c r="L312" s="39">
        <v>64700</v>
      </c>
      <c r="M312" s="46">
        <f t="shared" si="42"/>
        <v>69900</v>
      </c>
      <c r="N312" s="60"/>
    </row>
    <row r="313" spans="1:14" ht="31.5" x14ac:dyDescent="0.3">
      <c r="A313" s="56">
        <f>A312+1</f>
        <v>298</v>
      </c>
      <c r="B313" s="57" t="s">
        <v>891</v>
      </c>
      <c r="C313" s="58"/>
      <c r="D313" s="59" t="s">
        <v>892</v>
      </c>
      <c r="E313" s="46">
        <v>30200</v>
      </c>
      <c r="F313" s="39">
        <v>38300</v>
      </c>
      <c r="G313" s="60"/>
      <c r="H313" s="42">
        <f>L313-I313</f>
        <v>30200</v>
      </c>
      <c r="I313" s="47">
        <f t="shared" si="46"/>
        <v>8100</v>
      </c>
      <c r="J313" s="47">
        <f t="shared" si="40"/>
        <v>10494.782608695652</v>
      </c>
      <c r="K313" s="47">
        <f t="shared" si="44"/>
        <v>40694.782608695648</v>
      </c>
      <c r="L313" s="39">
        <v>38300</v>
      </c>
      <c r="M313" s="46">
        <f t="shared" si="42"/>
        <v>40600</v>
      </c>
      <c r="N313" s="60"/>
    </row>
    <row r="314" spans="1:14" ht="110.25" x14ac:dyDescent="0.3">
      <c r="A314" s="76" t="s">
        <v>893</v>
      </c>
      <c r="B314" s="77" t="s">
        <v>893</v>
      </c>
      <c r="C314" s="78"/>
      <c r="D314" s="75" t="s">
        <v>894</v>
      </c>
      <c r="E314" s="46"/>
      <c r="F314" s="39"/>
      <c r="G314" s="79"/>
      <c r="H314" s="42"/>
      <c r="I314" s="42"/>
      <c r="J314" s="47">
        <f t="shared" si="40"/>
        <v>0</v>
      </c>
      <c r="K314" s="42"/>
      <c r="L314" s="42"/>
      <c r="M314" s="46"/>
      <c r="N314" s="79"/>
    </row>
    <row r="315" spans="1:14" ht="78.75" x14ac:dyDescent="0.3">
      <c r="A315" s="80" t="s">
        <v>22</v>
      </c>
      <c r="B315" s="81" t="s">
        <v>22</v>
      </c>
      <c r="C315" s="82"/>
      <c r="D315" s="83" t="s">
        <v>895</v>
      </c>
      <c r="E315" s="46"/>
      <c r="F315" s="39"/>
      <c r="G315" s="84"/>
      <c r="H315" s="42"/>
      <c r="I315" s="42"/>
      <c r="J315" s="47">
        <f t="shared" si="40"/>
        <v>0</v>
      </c>
      <c r="K315" s="42"/>
      <c r="L315" s="42"/>
      <c r="M315" s="46"/>
      <c r="N315" s="84"/>
    </row>
    <row r="316" spans="1:14" ht="110.25" x14ac:dyDescent="0.3">
      <c r="A316" s="85">
        <f>A313+1</f>
        <v>299</v>
      </c>
      <c r="B316" s="86" t="s">
        <v>896</v>
      </c>
      <c r="C316" s="87"/>
      <c r="D316" s="88" t="s">
        <v>897</v>
      </c>
      <c r="E316" s="46">
        <v>4410000</v>
      </c>
      <c r="F316" s="39">
        <v>5022000</v>
      </c>
      <c r="G316" s="48" t="s">
        <v>898</v>
      </c>
      <c r="H316" s="42">
        <f>L316-I316</f>
        <v>4410000</v>
      </c>
      <c r="I316" s="47">
        <f t="shared" si="46"/>
        <v>612000</v>
      </c>
      <c r="J316" s="47">
        <f t="shared" si="40"/>
        <v>792939.13043478259</v>
      </c>
      <c r="K316" s="47">
        <f t="shared" si="44"/>
        <v>5202939.1304347822</v>
      </c>
      <c r="L316" s="39">
        <v>5022000</v>
      </c>
      <c r="M316" s="46">
        <f t="shared" si="42"/>
        <v>5202000</v>
      </c>
      <c r="N316" s="48" t="s">
        <v>898</v>
      </c>
    </row>
    <row r="317" spans="1:14" ht="110.25" x14ac:dyDescent="0.3">
      <c r="A317" s="85">
        <f>A316+1</f>
        <v>300</v>
      </c>
      <c r="B317" s="86" t="s">
        <v>899</v>
      </c>
      <c r="C317" s="87"/>
      <c r="D317" s="88" t="s">
        <v>900</v>
      </c>
      <c r="E317" s="46">
        <v>1200000</v>
      </c>
      <c r="F317" s="39">
        <v>1429000</v>
      </c>
      <c r="G317" s="61" t="s">
        <v>898</v>
      </c>
      <c r="H317" s="42">
        <f>L317-I317</f>
        <v>1200000</v>
      </c>
      <c r="I317" s="47">
        <f t="shared" si="46"/>
        <v>229000</v>
      </c>
      <c r="J317" s="47">
        <f t="shared" si="40"/>
        <v>296704.34782608697</v>
      </c>
      <c r="K317" s="47">
        <f t="shared" si="44"/>
        <v>1496704.3478260869</v>
      </c>
      <c r="L317" s="39">
        <v>1429000</v>
      </c>
      <c r="M317" s="46">
        <f t="shared" si="42"/>
        <v>1496000</v>
      </c>
      <c r="N317" s="61" t="s">
        <v>898</v>
      </c>
    </row>
    <row r="318" spans="1:14" ht="94.5" x14ac:dyDescent="0.3">
      <c r="A318" s="85">
        <f>A317+1</f>
        <v>301</v>
      </c>
      <c r="B318" s="86" t="s">
        <v>901</v>
      </c>
      <c r="C318" s="87"/>
      <c r="D318" s="88" t="s">
        <v>902</v>
      </c>
      <c r="E318" s="46">
        <v>764000</v>
      </c>
      <c r="F318" s="39">
        <v>1173000</v>
      </c>
      <c r="G318" s="84"/>
      <c r="H318" s="42">
        <f>L318-I318</f>
        <v>764000</v>
      </c>
      <c r="I318" s="47">
        <f t="shared" si="46"/>
        <v>409000</v>
      </c>
      <c r="J318" s="47">
        <f t="shared" si="40"/>
        <v>529921.73913043481</v>
      </c>
      <c r="K318" s="47">
        <f t="shared" si="44"/>
        <v>1293921.7391304348</v>
      </c>
      <c r="L318" s="39">
        <v>1173000</v>
      </c>
      <c r="M318" s="46">
        <f t="shared" si="42"/>
        <v>1293000</v>
      </c>
      <c r="N318" s="84" t="s">
        <v>903</v>
      </c>
    </row>
    <row r="319" spans="1:14" ht="63" x14ac:dyDescent="0.3">
      <c r="A319" s="85">
        <f>A318+1</f>
        <v>302</v>
      </c>
      <c r="B319" s="86" t="s">
        <v>904</v>
      </c>
      <c r="C319" s="87"/>
      <c r="D319" s="88" t="s">
        <v>905</v>
      </c>
      <c r="E319" s="46">
        <v>2000000</v>
      </c>
      <c r="F319" s="39">
        <v>2343000</v>
      </c>
      <c r="G319" s="84"/>
      <c r="H319" s="42">
        <f>L319-I319</f>
        <v>2000000</v>
      </c>
      <c r="I319" s="47">
        <f t="shared" si="46"/>
        <v>343000</v>
      </c>
      <c r="J319" s="47">
        <f t="shared" si="40"/>
        <v>444408.69565217389</v>
      </c>
      <c r="K319" s="47">
        <f t="shared" si="44"/>
        <v>2444408.6956521738</v>
      </c>
      <c r="L319" s="39">
        <v>2343000</v>
      </c>
      <c r="M319" s="46">
        <f t="shared" si="42"/>
        <v>2444000</v>
      </c>
      <c r="N319" s="84"/>
    </row>
    <row r="320" spans="1:14" ht="63" x14ac:dyDescent="0.3">
      <c r="A320" s="56"/>
      <c r="B320" s="56"/>
      <c r="C320" s="58"/>
      <c r="D320" s="75" t="s">
        <v>906</v>
      </c>
      <c r="E320" s="46"/>
      <c r="F320" s="39"/>
      <c r="G320" s="48"/>
      <c r="H320" s="42"/>
      <c r="I320" s="42"/>
      <c r="J320" s="47">
        <f t="shared" si="40"/>
        <v>0</v>
      </c>
      <c r="K320" s="42"/>
      <c r="L320" s="42"/>
      <c r="M320" s="46"/>
      <c r="N320" s="42"/>
    </row>
    <row r="321" spans="1:14" ht="31.5" x14ac:dyDescent="0.3">
      <c r="A321" s="56">
        <f>A319+1</f>
        <v>303</v>
      </c>
      <c r="B321" s="57" t="s">
        <v>907</v>
      </c>
      <c r="C321" s="58"/>
      <c r="D321" s="59" t="s">
        <v>908</v>
      </c>
      <c r="E321" s="46">
        <v>2580000</v>
      </c>
      <c r="F321" s="39">
        <v>3062000</v>
      </c>
      <c r="G321" s="60"/>
      <c r="H321" s="42">
        <f t="shared" ref="H321:H327" si="47">L321-I321</f>
        <v>2580000</v>
      </c>
      <c r="I321" s="47">
        <f t="shared" si="46"/>
        <v>482000</v>
      </c>
      <c r="J321" s="47">
        <f t="shared" si="40"/>
        <v>624504.34782608692</v>
      </c>
      <c r="K321" s="47">
        <f t="shared" si="44"/>
        <v>3204504.3478260869</v>
      </c>
      <c r="L321" s="39">
        <v>3062000</v>
      </c>
      <c r="M321" s="46">
        <f t="shared" si="42"/>
        <v>3204000</v>
      </c>
      <c r="N321" s="60"/>
    </row>
    <row r="322" spans="1:14" ht="31.5" x14ac:dyDescent="0.3">
      <c r="A322" s="56">
        <f t="shared" ref="A322:A327" si="48">A321+1</f>
        <v>304</v>
      </c>
      <c r="B322" s="57" t="s">
        <v>909</v>
      </c>
      <c r="C322" s="58"/>
      <c r="D322" s="59" t="s">
        <v>910</v>
      </c>
      <c r="E322" s="46">
        <v>1700000</v>
      </c>
      <c r="F322" s="39">
        <v>2061000</v>
      </c>
      <c r="G322" s="60"/>
      <c r="H322" s="42">
        <f t="shared" si="47"/>
        <v>1700000</v>
      </c>
      <c r="I322" s="47">
        <f t="shared" si="46"/>
        <v>361000</v>
      </c>
      <c r="J322" s="47">
        <f t="shared" si="40"/>
        <v>467730.4347826087</v>
      </c>
      <c r="K322" s="47">
        <f t="shared" si="44"/>
        <v>2167730.4347826089</v>
      </c>
      <c r="L322" s="39">
        <v>2061000</v>
      </c>
      <c r="M322" s="46">
        <f t="shared" si="42"/>
        <v>2167000</v>
      </c>
      <c r="N322" s="60"/>
    </row>
    <row r="323" spans="1:14" ht="31.5" x14ac:dyDescent="0.3">
      <c r="A323" s="56">
        <f t="shared" si="48"/>
        <v>305</v>
      </c>
      <c r="B323" s="57" t="s">
        <v>911</v>
      </c>
      <c r="C323" s="58"/>
      <c r="D323" s="59" t="s">
        <v>912</v>
      </c>
      <c r="E323" s="46">
        <v>995000</v>
      </c>
      <c r="F323" s="39">
        <v>1223000</v>
      </c>
      <c r="G323" s="60"/>
      <c r="H323" s="42">
        <f t="shared" si="47"/>
        <v>995000</v>
      </c>
      <c r="I323" s="47">
        <f t="shared" si="46"/>
        <v>228000</v>
      </c>
      <c r="J323" s="47">
        <f t="shared" si="40"/>
        <v>295408.69565217395</v>
      </c>
      <c r="K323" s="47">
        <f t="shared" si="44"/>
        <v>1290408.6956521738</v>
      </c>
      <c r="L323" s="39">
        <v>1223000</v>
      </c>
      <c r="M323" s="46">
        <f t="shared" si="42"/>
        <v>1290000</v>
      </c>
      <c r="N323" s="60"/>
    </row>
    <row r="324" spans="1:14" ht="31.5" x14ac:dyDescent="0.3">
      <c r="A324" s="56">
        <f t="shared" si="48"/>
        <v>306</v>
      </c>
      <c r="B324" s="57" t="s">
        <v>913</v>
      </c>
      <c r="C324" s="58"/>
      <c r="D324" s="59" t="s">
        <v>914</v>
      </c>
      <c r="E324" s="46">
        <v>864000</v>
      </c>
      <c r="F324" s="39">
        <v>1149000</v>
      </c>
      <c r="G324" s="60"/>
      <c r="H324" s="42">
        <f t="shared" si="47"/>
        <v>864000</v>
      </c>
      <c r="I324" s="47">
        <f t="shared" si="46"/>
        <v>285000</v>
      </c>
      <c r="J324" s="47">
        <f t="shared" si="40"/>
        <v>369260.86956521741</v>
      </c>
      <c r="K324" s="47">
        <f t="shared" si="44"/>
        <v>1233260.8695652173</v>
      </c>
      <c r="L324" s="39">
        <v>1149000</v>
      </c>
      <c r="M324" s="46">
        <f t="shared" si="42"/>
        <v>1233000</v>
      </c>
      <c r="N324" s="60"/>
    </row>
    <row r="325" spans="1:14" ht="31.5" x14ac:dyDescent="0.3">
      <c r="A325" s="56">
        <f t="shared" si="48"/>
        <v>307</v>
      </c>
      <c r="B325" s="57" t="s">
        <v>915</v>
      </c>
      <c r="C325" s="58"/>
      <c r="D325" s="59" t="s">
        <v>888</v>
      </c>
      <c r="E325" s="46">
        <v>546000</v>
      </c>
      <c r="F325" s="39">
        <v>713000</v>
      </c>
      <c r="G325" s="60"/>
      <c r="H325" s="42">
        <f t="shared" si="47"/>
        <v>546000</v>
      </c>
      <c r="I325" s="47">
        <f t="shared" si="46"/>
        <v>167000</v>
      </c>
      <c r="J325" s="47">
        <f t="shared" si="40"/>
        <v>216373.91304347824</v>
      </c>
      <c r="K325" s="47">
        <f t="shared" si="44"/>
        <v>762373.91304347827</v>
      </c>
      <c r="L325" s="39">
        <v>713000</v>
      </c>
      <c r="M325" s="46">
        <f t="shared" si="42"/>
        <v>762000</v>
      </c>
      <c r="N325" s="60"/>
    </row>
    <row r="326" spans="1:14" ht="31.5" x14ac:dyDescent="0.3">
      <c r="A326" s="56">
        <f t="shared" si="48"/>
        <v>308</v>
      </c>
      <c r="B326" s="57" t="s">
        <v>916</v>
      </c>
      <c r="C326" s="58"/>
      <c r="D326" s="59" t="s">
        <v>890</v>
      </c>
      <c r="E326" s="46">
        <v>331000</v>
      </c>
      <c r="F326" s="39">
        <v>430000</v>
      </c>
      <c r="G326" s="60"/>
      <c r="H326" s="42">
        <f t="shared" si="47"/>
        <v>331000</v>
      </c>
      <c r="I326" s="47">
        <f t="shared" si="46"/>
        <v>99000</v>
      </c>
      <c r="J326" s="47">
        <f t="shared" si="40"/>
        <v>128269.5652173913</v>
      </c>
      <c r="K326" s="47">
        <f t="shared" si="44"/>
        <v>459269.5652173913</v>
      </c>
      <c r="L326" s="39">
        <v>430000</v>
      </c>
      <c r="M326" s="46">
        <f t="shared" si="42"/>
        <v>459000</v>
      </c>
      <c r="N326" s="60"/>
    </row>
    <row r="327" spans="1:14" ht="31.5" x14ac:dyDescent="0.3">
      <c r="A327" s="56">
        <f t="shared" si="48"/>
        <v>309</v>
      </c>
      <c r="B327" s="57" t="s">
        <v>917</v>
      </c>
      <c r="C327" s="58"/>
      <c r="D327" s="59" t="s">
        <v>892</v>
      </c>
      <c r="E327" s="46">
        <v>219000</v>
      </c>
      <c r="F327" s="39">
        <v>295000</v>
      </c>
      <c r="G327" s="60"/>
      <c r="H327" s="42">
        <f t="shared" si="47"/>
        <v>219000</v>
      </c>
      <c r="I327" s="47">
        <f t="shared" si="46"/>
        <v>76000</v>
      </c>
      <c r="J327" s="47">
        <f t="shared" si="40"/>
        <v>98469.565217391297</v>
      </c>
      <c r="K327" s="47">
        <f t="shared" si="44"/>
        <v>317469.5652173913</v>
      </c>
      <c r="L327" s="39">
        <v>295000</v>
      </c>
      <c r="M327" s="46">
        <f t="shared" si="42"/>
        <v>317000</v>
      </c>
      <c r="N327" s="60"/>
    </row>
    <row r="328" spans="1:14" ht="31.5" x14ac:dyDescent="0.3">
      <c r="A328" s="76" t="s">
        <v>51</v>
      </c>
      <c r="B328" s="77" t="s">
        <v>51</v>
      </c>
      <c r="C328" s="58"/>
      <c r="D328" s="75" t="s">
        <v>918</v>
      </c>
      <c r="E328" s="46"/>
      <c r="F328" s="39"/>
      <c r="G328" s="60"/>
      <c r="H328" s="42"/>
      <c r="I328" s="42"/>
      <c r="J328" s="47">
        <f t="shared" si="40"/>
        <v>0</v>
      </c>
      <c r="K328" s="42"/>
      <c r="L328" s="42"/>
      <c r="M328" s="46"/>
      <c r="N328" s="60"/>
    </row>
    <row r="329" spans="1:14" ht="63" x14ac:dyDescent="0.3">
      <c r="A329" s="56">
        <f>A327+1</f>
        <v>310</v>
      </c>
      <c r="B329" s="57" t="s">
        <v>919</v>
      </c>
      <c r="C329" s="58" t="s">
        <v>920</v>
      </c>
      <c r="D329" s="89" t="s">
        <v>921</v>
      </c>
      <c r="E329" s="46">
        <v>1144000</v>
      </c>
      <c r="F329" s="39">
        <v>1336000</v>
      </c>
      <c r="G329" s="60"/>
      <c r="H329" s="42">
        <f t="shared" ref="H329:H343" si="49">L329-I329</f>
        <v>1144000</v>
      </c>
      <c r="I329" s="47">
        <f t="shared" si="46"/>
        <v>192000</v>
      </c>
      <c r="J329" s="47">
        <f t="shared" si="40"/>
        <v>248765.21739130435</v>
      </c>
      <c r="K329" s="47">
        <f t="shared" si="44"/>
        <v>1392765.2173913044</v>
      </c>
      <c r="L329" s="39">
        <v>1336000</v>
      </c>
      <c r="M329" s="46">
        <f t="shared" si="42"/>
        <v>1392000</v>
      </c>
      <c r="N329" s="60"/>
    </row>
    <row r="330" spans="1:14" ht="94.5" x14ac:dyDescent="0.3">
      <c r="A330" s="56">
        <f>A329+1</f>
        <v>311</v>
      </c>
      <c r="B330" s="57" t="s">
        <v>922</v>
      </c>
      <c r="C330" s="58" t="s">
        <v>920</v>
      </c>
      <c r="D330" s="89" t="s">
        <v>923</v>
      </c>
      <c r="E330" s="46">
        <v>721000</v>
      </c>
      <c r="F330" s="39">
        <v>848000</v>
      </c>
      <c r="G330" s="60"/>
      <c r="H330" s="42">
        <f t="shared" si="49"/>
        <v>721000</v>
      </c>
      <c r="I330" s="47">
        <f t="shared" si="46"/>
        <v>127000</v>
      </c>
      <c r="J330" s="47">
        <f t="shared" ref="J330:J393" si="50">+I330/1150*1490</f>
        <v>164547.82608695651</v>
      </c>
      <c r="K330" s="47">
        <f t="shared" si="44"/>
        <v>885547.82608695654</v>
      </c>
      <c r="L330" s="39">
        <v>848000</v>
      </c>
      <c r="M330" s="46">
        <f t="shared" si="42"/>
        <v>885000</v>
      </c>
      <c r="N330" s="60"/>
    </row>
    <row r="331" spans="1:14" ht="189" x14ac:dyDescent="0.3">
      <c r="A331" s="56">
        <f t="shared" ref="A331:A343" si="51">A330+1</f>
        <v>312</v>
      </c>
      <c r="B331" s="57" t="s">
        <v>924</v>
      </c>
      <c r="C331" s="58" t="s">
        <v>920</v>
      </c>
      <c r="D331" s="89" t="s">
        <v>925</v>
      </c>
      <c r="E331" s="46">
        <v>2234000</v>
      </c>
      <c r="F331" s="39">
        <v>2341000</v>
      </c>
      <c r="G331" s="60"/>
      <c r="H331" s="42">
        <f t="shared" si="49"/>
        <v>2234000</v>
      </c>
      <c r="I331" s="47">
        <f t="shared" si="46"/>
        <v>107000</v>
      </c>
      <c r="J331" s="47">
        <f t="shared" si="50"/>
        <v>138634.78260869565</v>
      </c>
      <c r="K331" s="47">
        <f t="shared" si="44"/>
        <v>2372634.7826086958</v>
      </c>
      <c r="L331" s="39">
        <v>2341000</v>
      </c>
      <c r="M331" s="46">
        <f t="shared" si="42"/>
        <v>2372000</v>
      </c>
      <c r="N331" s="60"/>
    </row>
    <row r="332" spans="1:14" ht="189" x14ac:dyDescent="0.3">
      <c r="A332" s="56">
        <f t="shared" si="51"/>
        <v>313</v>
      </c>
      <c r="B332" s="57" t="s">
        <v>926</v>
      </c>
      <c r="C332" s="58" t="s">
        <v>920</v>
      </c>
      <c r="D332" s="89" t="s">
        <v>927</v>
      </c>
      <c r="E332" s="46">
        <v>4756000</v>
      </c>
      <c r="F332" s="39">
        <v>5024000</v>
      </c>
      <c r="G332" s="60"/>
      <c r="H332" s="42">
        <f t="shared" si="49"/>
        <v>4756000</v>
      </c>
      <c r="I332" s="47">
        <f t="shared" si="46"/>
        <v>268000</v>
      </c>
      <c r="J332" s="47">
        <f t="shared" si="50"/>
        <v>347234.78260869568</v>
      </c>
      <c r="K332" s="47">
        <f t="shared" si="44"/>
        <v>5103234.7826086953</v>
      </c>
      <c r="L332" s="39">
        <v>5024000</v>
      </c>
      <c r="M332" s="46">
        <f t="shared" si="42"/>
        <v>5103000</v>
      </c>
      <c r="N332" s="60"/>
    </row>
    <row r="333" spans="1:14" ht="94.5" x14ac:dyDescent="0.3">
      <c r="A333" s="56">
        <f t="shared" si="51"/>
        <v>314</v>
      </c>
      <c r="B333" s="57" t="s">
        <v>928</v>
      </c>
      <c r="C333" s="58" t="s">
        <v>920</v>
      </c>
      <c r="D333" s="90" t="s">
        <v>929</v>
      </c>
      <c r="E333" s="46">
        <v>259000</v>
      </c>
      <c r="F333" s="39">
        <v>283000</v>
      </c>
      <c r="G333" s="60"/>
      <c r="H333" s="42">
        <f t="shared" si="49"/>
        <v>259000</v>
      </c>
      <c r="I333" s="47">
        <f t="shared" si="46"/>
        <v>24000</v>
      </c>
      <c r="J333" s="47">
        <f t="shared" si="50"/>
        <v>31095.652173913044</v>
      </c>
      <c r="K333" s="47">
        <f t="shared" si="44"/>
        <v>290095.65217391303</v>
      </c>
      <c r="L333" s="39">
        <v>283000</v>
      </c>
      <c r="M333" s="46">
        <f t="shared" si="42"/>
        <v>290000</v>
      </c>
      <c r="N333" s="60"/>
    </row>
    <row r="334" spans="1:14" ht="63" x14ac:dyDescent="0.3">
      <c r="A334" s="56">
        <f t="shared" si="51"/>
        <v>315</v>
      </c>
      <c r="B334" s="57" t="s">
        <v>930</v>
      </c>
      <c r="C334" s="58" t="s">
        <v>920</v>
      </c>
      <c r="D334" s="90" t="s">
        <v>931</v>
      </c>
      <c r="E334" s="46">
        <v>128000</v>
      </c>
      <c r="F334" s="39">
        <v>153000</v>
      </c>
      <c r="G334" s="60"/>
      <c r="H334" s="42">
        <f t="shared" si="49"/>
        <v>128000</v>
      </c>
      <c r="I334" s="47">
        <f t="shared" si="46"/>
        <v>25000</v>
      </c>
      <c r="J334" s="47">
        <f t="shared" si="50"/>
        <v>32391.304347826088</v>
      </c>
      <c r="K334" s="47">
        <f t="shared" si="44"/>
        <v>160391.30434782608</v>
      </c>
      <c r="L334" s="39">
        <v>153000</v>
      </c>
      <c r="M334" s="46">
        <f t="shared" si="42"/>
        <v>160000</v>
      </c>
      <c r="N334" s="60"/>
    </row>
    <row r="335" spans="1:14" ht="126" x14ac:dyDescent="0.3">
      <c r="A335" s="56">
        <f t="shared" si="51"/>
        <v>316</v>
      </c>
      <c r="B335" s="57" t="s">
        <v>932</v>
      </c>
      <c r="C335" s="58" t="s">
        <v>920</v>
      </c>
      <c r="D335" s="90" t="s">
        <v>933</v>
      </c>
      <c r="E335" s="46">
        <v>477000</v>
      </c>
      <c r="F335" s="39">
        <v>511000</v>
      </c>
      <c r="G335" s="60"/>
      <c r="H335" s="42">
        <f t="shared" si="49"/>
        <v>477000</v>
      </c>
      <c r="I335" s="47">
        <f t="shared" si="46"/>
        <v>34000</v>
      </c>
      <c r="J335" s="47">
        <f t="shared" si="50"/>
        <v>44052.17391304348</v>
      </c>
      <c r="K335" s="47">
        <f t="shared" si="44"/>
        <v>521052.17391304346</v>
      </c>
      <c r="L335" s="39">
        <v>511000</v>
      </c>
      <c r="M335" s="46">
        <f t="shared" si="42"/>
        <v>521000</v>
      </c>
      <c r="N335" s="60"/>
    </row>
    <row r="336" spans="1:14" ht="47.25" x14ac:dyDescent="0.3">
      <c r="A336" s="56">
        <f t="shared" si="51"/>
        <v>317</v>
      </c>
      <c r="B336" s="57" t="s">
        <v>934</v>
      </c>
      <c r="C336" s="58" t="s">
        <v>920</v>
      </c>
      <c r="D336" s="90" t="s">
        <v>935</v>
      </c>
      <c r="E336" s="46">
        <v>140000</v>
      </c>
      <c r="F336" s="39">
        <v>165000</v>
      </c>
      <c r="G336" s="60"/>
      <c r="H336" s="42">
        <f t="shared" si="49"/>
        <v>140000</v>
      </c>
      <c r="I336" s="47">
        <f t="shared" si="46"/>
        <v>25000</v>
      </c>
      <c r="J336" s="47">
        <f t="shared" si="50"/>
        <v>32391.304347826088</v>
      </c>
      <c r="K336" s="47">
        <f t="shared" si="44"/>
        <v>172391.30434782608</v>
      </c>
      <c r="L336" s="39">
        <v>165000</v>
      </c>
      <c r="M336" s="46">
        <f t="shared" si="42"/>
        <v>172000</v>
      </c>
      <c r="N336" s="60"/>
    </row>
    <row r="337" spans="1:14" ht="47.25" x14ac:dyDescent="0.3">
      <c r="A337" s="56">
        <f t="shared" si="51"/>
        <v>318</v>
      </c>
      <c r="B337" s="57" t="s">
        <v>936</v>
      </c>
      <c r="C337" s="58" t="s">
        <v>920</v>
      </c>
      <c r="D337" s="91" t="s">
        <v>937</v>
      </c>
      <c r="E337" s="46">
        <v>574000</v>
      </c>
      <c r="F337" s="39">
        <v>647000</v>
      </c>
      <c r="G337" s="60"/>
      <c r="H337" s="42">
        <f t="shared" si="49"/>
        <v>574000</v>
      </c>
      <c r="I337" s="47">
        <f t="shared" si="46"/>
        <v>73000</v>
      </c>
      <c r="J337" s="47">
        <f t="shared" si="50"/>
        <v>94582.608695652176</v>
      </c>
      <c r="K337" s="47">
        <f t="shared" si="44"/>
        <v>668582.60869565222</v>
      </c>
      <c r="L337" s="39">
        <v>647000</v>
      </c>
      <c r="M337" s="46">
        <f t="shared" si="42"/>
        <v>668000</v>
      </c>
      <c r="N337" s="60"/>
    </row>
    <row r="338" spans="1:14" ht="110.25" x14ac:dyDescent="0.3">
      <c r="A338" s="56">
        <f t="shared" si="51"/>
        <v>319</v>
      </c>
      <c r="B338" s="57" t="s">
        <v>938</v>
      </c>
      <c r="C338" s="58" t="s">
        <v>920</v>
      </c>
      <c r="D338" s="90" t="s">
        <v>939</v>
      </c>
      <c r="E338" s="46">
        <v>809000</v>
      </c>
      <c r="F338" s="39">
        <v>863000</v>
      </c>
      <c r="G338" s="60"/>
      <c r="H338" s="42">
        <f t="shared" si="49"/>
        <v>809000</v>
      </c>
      <c r="I338" s="47">
        <f t="shared" si="46"/>
        <v>54000</v>
      </c>
      <c r="J338" s="47">
        <f t="shared" si="50"/>
        <v>69965.217391304352</v>
      </c>
      <c r="K338" s="47">
        <f t="shared" si="44"/>
        <v>878965.21739130432</v>
      </c>
      <c r="L338" s="39">
        <v>863000</v>
      </c>
      <c r="M338" s="46">
        <f t="shared" si="42"/>
        <v>878000</v>
      </c>
      <c r="N338" s="60"/>
    </row>
    <row r="339" spans="1:14" ht="78.75" x14ac:dyDescent="0.3">
      <c r="A339" s="56">
        <f t="shared" si="51"/>
        <v>320</v>
      </c>
      <c r="B339" s="57" t="s">
        <v>940</v>
      </c>
      <c r="C339" s="58" t="s">
        <v>920</v>
      </c>
      <c r="D339" s="89" t="s">
        <v>941</v>
      </c>
      <c r="E339" s="46">
        <v>744000</v>
      </c>
      <c r="F339" s="39">
        <v>817000</v>
      </c>
      <c r="G339" s="60"/>
      <c r="H339" s="42">
        <f t="shared" si="49"/>
        <v>744000</v>
      </c>
      <c r="I339" s="47">
        <f t="shared" si="46"/>
        <v>73000</v>
      </c>
      <c r="J339" s="47">
        <f t="shared" si="50"/>
        <v>94582.608695652176</v>
      </c>
      <c r="K339" s="47">
        <f t="shared" si="44"/>
        <v>838582.60869565222</v>
      </c>
      <c r="L339" s="39">
        <v>817000</v>
      </c>
      <c r="M339" s="46">
        <f t="shared" ref="M339:M402" si="52">IF(K339&gt;=100000, ROUNDDOWN((K339),-3),ROUNDDOWN((K339),-2))</f>
        <v>838000</v>
      </c>
      <c r="N339" s="60"/>
    </row>
    <row r="340" spans="1:14" ht="126" x14ac:dyDescent="0.3">
      <c r="A340" s="56">
        <f t="shared" si="51"/>
        <v>321</v>
      </c>
      <c r="B340" s="57" t="s">
        <v>942</v>
      </c>
      <c r="C340" s="58" t="s">
        <v>920</v>
      </c>
      <c r="D340" s="90" t="s">
        <v>943</v>
      </c>
      <c r="E340" s="46">
        <v>316000</v>
      </c>
      <c r="F340" s="39">
        <v>330000</v>
      </c>
      <c r="G340" s="60"/>
      <c r="H340" s="42">
        <f t="shared" si="49"/>
        <v>316000</v>
      </c>
      <c r="I340" s="47">
        <f t="shared" si="46"/>
        <v>14000</v>
      </c>
      <c r="J340" s="47">
        <f t="shared" si="50"/>
        <v>18139.130434782608</v>
      </c>
      <c r="K340" s="47">
        <f t="shared" si="44"/>
        <v>334139.13043478259</v>
      </c>
      <c r="L340" s="39">
        <v>330000</v>
      </c>
      <c r="M340" s="46">
        <f t="shared" si="52"/>
        <v>334000</v>
      </c>
      <c r="N340" s="60"/>
    </row>
    <row r="341" spans="1:14" ht="157.5" x14ac:dyDescent="0.3">
      <c r="A341" s="56">
        <f t="shared" si="51"/>
        <v>322</v>
      </c>
      <c r="B341" s="57" t="s">
        <v>944</v>
      </c>
      <c r="C341" s="58" t="s">
        <v>920</v>
      </c>
      <c r="D341" s="90" t="s">
        <v>945</v>
      </c>
      <c r="E341" s="46">
        <v>346000</v>
      </c>
      <c r="F341" s="39">
        <v>370000</v>
      </c>
      <c r="G341" s="60"/>
      <c r="H341" s="42">
        <f t="shared" si="49"/>
        <v>346000</v>
      </c>
      <c r="I341" s="47">
        <f t="shared" si="46"/>
        <v>24000</v>
      </c>
      <c r="J341" s="47">
        <f t="shared" si="50"/>
        <v>31095.652173913044</v>
      </c>
      <c r="K341" s="47">
        <f t="shared" si="44"/>
        <v>377095.65217391303</v>
      </c>
      <c r="L341" s="39">
        <v>370000</v>
      </c>
      <c r="M341" s="46">
        <f t="shared" si="52"/>
        <v>377000</v>
      </c>
      <c r="N341" s="60"/>
    </row>
    <row r="342" spans="1:14" ht="110.25" x14ac:dyDescent="0.3">
      <c r="A342" s="56">
        <f t="shared" si="51"/>
        <v>323</v>
      </c>
      <c r="B342" s="57" t="s">
        <v>946</v>
      </c>
      <c r="C342" s="58" t="s">
        <v>920</v>
      </c>
      <c r="D342" s="90" t="s">
        <v>947</v>
      </c>
      <c r="E342" s="46">
        <v>443000</v>
      </c>
      <c r="F342" s="39">
        <v>468000</v>
      </c>
      <c r="G342" s="60"/>
      <c r="H342" s="42">
        <f t="shared" si="49"/>
        <v>443000</v>
      </c>
      <c r="I342" s="47">
        <f t="shared" si="46"/>
        <v>25000</v>
      </c>
      <c r="J342" s="47">
        <f t="shared" si="50"/>
        <v>32391.304347826088</v>
      </c>
      <c r="K342" s="47">
        <f t="shared" si="44"/>
        <v>475391.30434782611</v>
      </c>
      <c r="L342" s="39">
        <v>468000</v>
      </c>
      <c r="M342" s="46">
        <f t="shared" si="52"/>
        <v>475000</v>
      </c>
      <c r="N342" s="60"/>
    </row>
    <row r="343" spans="1:14" ht="110.25" x14ac:dyDescent="0.3">
      <c r="A343" s="56">
        <f t="shared" si="51"/>
        <v>324</v>
      </c>
      <c r="B343" s="57" t="s">
        <v>948</v>
      </c>
      <c r="C343" s="58" t="s">
        <v>920</v>
      </c>
      <c r="D343" s="90" t="s">
        <v>949</v>
      </c>
      <c r="E343" s="46">
        <v>358000</v>
      </c>
      <c r="F343" s="39">
        <v>382000</v>
      </c>
      <c r="G343" s="60"/>
      <c r="H343" s="42">
        <f t="shared" si="49"/>
        <v>358000</v>
      </c>
      <c r="I343" s="47">
        <f t="shared" si="46"/>
        <v>24000</v>
      </c>
      <c r="J343" s="47">
        <f t="shared" si="50"/>
        <v>31095.652173913044</v>
      </c>
      <c r="K343" s="47">
        <f t="shared" si="44"/>
        <v>389095.65217391303</v>
      </c>
      <c r="L343" s="39">
        <v>382000</v>
      </c>
      <c r="M343" s="46">
        <f t="shared" si="52"/>
        <v>389000</v>
      </c>
      <c r="N343" s="60"/>
    </row>
    <row r="344" spans="1:14" ht="63" x14ac:dyDescent="0.3">
      <c r="A344" s="76"/>
      <c r="B344" s="76"/>
      <c r="C344" s="58"/>
      <c r="D344" s="75" t="s">
        <v>906</v>
      </c>
      <c r="E344" s="46"/>
      <c r="F344" s="39"/>
      <c r="G344" s="60"/>
      <c r="H344" s="42"/>
      <c r="I344" s="42"/>
      <c r="J344" s="47">
        <f t="shared" si="50"/>
        <v>0</v>
      </c>
      <c r="K344" s="42"/>
      <c r="L344" s="42"/>
      <c r="M344" s="46"/>
      <c r="N344" s="60"/>
    </row>
    <row r="345" spans="1:14" ht="31.5" x14ac:dyDescent="0.3">
      <c r="A345" s="56">
        <f>A343+1</f>
        <v>325</v>
      </c>
      <c r="B345" s="57" t="s">
        <v>950</v>
      </c>
      <c r="C345" s="58"/>
      <c r="D345" s="59" t="s">
        <v>910</v>
      </c>
      <c r="E345" s="46">
        <v>1303000</v>
      </c>
      <c r="F345" s="39">
        <v>1509000</v>
      </c>
      <c r="G345" s="60"/>
      <c r="H345" s="42">
        <f t="shared" ref="H345:H350" si="53">L345-I345</f>
        <v>1303000</v>
      </c>
      <c r="I345" s="47">
        <f t="shared" si="46"/>
        <v>206000</v>
      </c>
      <c r="J345" s="47">
        <f t="shared" si="50"/>
        <v>266904.34782608697</v>
      </c>
      <c r="K345" s="47">
        <f t="shared" si="44"/>
        <v>1569904.3478260869</v>
      </c>
      <c r="L345" s="39">
        <v>1509000</v>
      </c>
      <c r="M345" s="46">
        <f t="shared" si="52"/>
        <v>1569000</v>
      </c>
      <c r="N345" s="60"/>
    </row>
    <row r="346" spans="1:14" ht="31.5" x14ac:dyDescent="0.3">
      <c r="A346" s="56">
        <f>A345+1</f>
        <v>326</v>
      </c>
      <c r="B346" s="57" t="s">
        <v>951</v>
      </c>
      <c r="C346" s="58"/>
      <c r="D346" s="59" t="s">
        <v>912</v>
      </c>
      <c r="E346" s="46">
        <v>895000</v>
      </c>
      <c r="F346" s="39">
        <v>1047000</v>
      </c>
      <c r="G346" s="60"/>
      <c r="H346" s="42">
        <f t="shared" si="53"/>
        <v>895000</v>
      </c>
      <c r="I346" s="47">
        <f t="shared" si="46"/>
        <v>152000</v>
      </c>
      <c r="J346" s="47">
        <f t="shared" si="50"/>
        <v>196939.13043478259</v>
      </c>
      <c r="K346" s="47">
        <f t="shared" si="44"/>
        <v>1091939.1304347827</v>
      </c>
      <c r="L346" s="39">
        <v>1047000</v>
      </c>
      <c r="M346" s="46">
        <f t="shared" si="52"/>
        <v>1091000</v>
      </c>
      <c r="N346" s="60"/>
    </row>
    <row r="347" spans="1:14" ht="31.5" x14ac:dyDescent="0.3">
      <c r="A347" s="56">
        <f>A346+1</f>
        <v>327</v>
      </c>
      <c r="B347" s="57" t="s">
        <v>952</v>
      </c>
      <c r="C347" s="58"/>
      <c r="D347" s="59" t="s">
        <v>914</v>
      </c>
      <c r="E347" s="46">
        <v>680000</v>
      </c>
      <c r="F347" s="39">
        <v>791000</v>
      </c>
      <c r="G347" s="60"/>
      <c r="H347" s="42">
        <f t="shared" si="53"/>
        <v>680000</v>
      </c>
      <c r="I347" s="47">
        <f t="shared" si="46"/>
        <v>111000</v>
      </c>
      <c r="J347" s="47">
        <f t="shared" si="50"/>
        <v>143817.39130434784</v>
      </c>
      <c r="K347" s="47">
        <f t="shared" si="44"/>
        <v>823817.3913043479</v>
      </c>
      <c r="L347" s="39">
        <v>791000</v>
      </c>
      <c r="M347" s="46">
        <f t="shared" si="52"/>
        <v>823000</v>
      </c>
      <c r="N347" s="60"/>
    </row>
    <row r="348" spans="1:14" ht="31.5" x14ac:dyDescent="0.3">
      <c r="A348" s="56">
        <f>A347+1</f>
        <v>328</v>
      </c>
      <c r="B348" s="57" t="s">
        <v>953</v>
      </c>
      <c r="C348" s="58"/>
      <c r="D348" s="59" t="s">
        <v>888</v>
      </c>
      <c r="E348" s="46">
        <v>409000</v>
      </c>
      <c r="F348" s="39">
        <v>541000</v>
      </c>
      <c r="G348" s="60"/>
      <c r="H348" s="42">
        <f t="shared" si="53"/>
        <v>409000</v>
      </c>
      <c r="I348" s="47">
        <f t="shared" si="46"/>
        <v>132000</v>
      </c>
      <c r="J348" s="47">
        <f t="shared" si="50"/>
        <v>171026.08695652173</v>
      </c>
      <c r="K348" s="47">
        <f t="shared" si="44"/>
        <v>580026.08695652173</v>
      </c>
      <c r="L348" s="39">
        <v>541000</v>
      </c>
      <c r="M348" s="46">
        <f t="shared" si="52"/>
        <v>580000</v>
      </c>
      <c r="N348" s="60"/>
    </row>
    <row r="349" spans="1:14" ht="31.5" x14ac:dyDescent="0.3">
      <c r="A349" s="56">
        <f>A348+1</f>
        <v>329</v>
      </c>
      <c r="B349" s="57" t="s">
        <v>954</v>
      </c>
      <c r="C349" s="58"/>
      <c r="D349" s="59" t="s">
        <v>890</v>
      </c>
      <c r="E349" s="46">
        <v>239000</v>
      </c>
      <c r="F349" s="39">
        <v>301000</v>
      </c>
      <c r="G349" s="60"/>
      <c r="H349" s="42">
        <f t="shared" si="53"/>
        <v>239000</v>
      </c>
      <c r="I349" s="47">
        <f t="shared" si="46"/>
        <v>62000</v>
      </c>
      <c r="J349" s="47">
        <f t="shared" si="50"/>
        <v>80330.434782608689</v>
      </c>
      <c r="K349" s="47">
        <f t="shared" si="44"/>
        <v>319330.4347826087</v>
      </c>
      <c r="L349" s="39">
        <v>301000</v>
      </c>
      <c r="M349" s="46">
        <f t="shared" si="52"/>
        <v>319000</v>
      </c>
      <c r="N349" s="60"/>
    </row>
    <row r="350" spans="1:14" ht="31.5" x14ac:dyDescent="0.3">
      <c r="A350" s="56">
        <f>A349+1</f>
        <v>330</v>
      </c>
      <c r="B350" s="57" t="s">
        <v>955</v>
      </c>
      <c r="C350" s="58"/>
      <c r="D350" s="59" t="s">
        <v>892</v>
      </c>
      <c r="E350" s="46">
        <v>124000</v>
      </c>
      <c r="F350" s="39">
        <v>154000</v>
      </c>
      <c r="G350" s="60"/>
      <c r="H350" s="42">
        <f t="shared" si="53"/>
        <v>124000</v>
      </c>
      <c r="I350" s="47">
        <f t="shared" si="46"/>
        <v>30000</v>
      </c>
      <c r="J350" s="47">
        <f t="shared" si="50"/>
        <v>38869.565217391304</v>
      </c>
      <c r="K350" s="47">
        <f t="shared" si="44"/>
        <v>162869.5652173913</v>
      </c>
      <c r="L350" s="39">
        <v>154000</v>
      </c>
      <c r="M350" s="46">
        <f t="shared" si="52"/>
        <v>162000</v>
      </c>
      <c r="N350" s="60"/>
    </row>
    <row r="351" spans="1:14" x14ac:dyDescent="0.3">
      <c r="A351" s="76" t="s">
        <v>107</v>
      </c>
      <c r="B351" s="77" t="s">
        <v>107</v>
      </c>
      <c r="C351" s="78"/>
      <c r="D351" s="75" t="s">
        <v>956</v>
      </c>
      <c r="E351" s="46"/>
      <c r="F351" s="39"/>
      <c r="G351" s="60"/>
      <c r="H351" s="42"/>
      <c r="I351" s="42"/>
      <c r="J351" s="47">
        <f t="shared" si="50"/>
        <v>0</v>
      </c>
      <c r="K351" s="42"/>
      <c r="L351" s="42"/>
      <c r="M351" s="46"/>
      <c r="N351" s="60"/>
    </row>
    <row r="352" spans="1:14" ht="63" x14ac:dyDescent="0.3">
      <c r="A352" s="56">
        <f>A350+1</f>
        <v>331</v>
      </c>
      <c r="B352" s="57" t="s">
        <v>957</v>
      </c>
      <c r="C352" s="58"/>
      <c r="D352" s="59" t="s">
        <v>958</v>
      </c>
      <c r="E352" s="46">
        <v>174000</v>
      </c>
      <c r="F352" s="39">
        <v>198000</v>
      </c>
      <c r="G352" s="60"/>
      <c r="H352" s="42">
        <f t="shared" ref="H352:H375" si="54">L352-I352</f>
        <v>174000</v>
      </c>
      <c r="I352" s="47">
        <f t="shared" si="46"/>
        <v>24000</v>
      </c>
      <c r="J352" s="47">
        <f t="shared" si="50"/>
        <v>31095.652173913044</v>
      </c>
      <c r="K352" s="47">
        <f t="shared" si="44"/>
        <v>205095.65217391305</v>
      </c>
      <c r="L352" s="39">
        <v>198000</v>
      </c>
      <c r="M352" s="46">
        <f t="shared" si="52"/>
        <v>205000</v>
      </c>
      <c r="N352" s="60"/>
    </row>
    <row r="353" spans="1:14" ht="63" x14ac:dyDescent="0.3">
      <c r="A353" s="56">
        <f>A352+1</f>
        <v>332</v>
      </c>
      <c r="B353" s="57" t="s">
        <v>959</v>
      </c>
      <c r="C353" s="58"/>
      <c r="D353" s="59" t="s">
        <v>960</v>
      </c>
      <c r="E353" s="46">
        <v>132000</v>
      </c>
      <c r="F353" s="39">
        <v>181000</v>
      </c>
      <c r="G353" s="60"/>
      <c r="H353" s="42">
        <f t="shared" si="54"/>
        <v>132000</v>
      </c>
      <c r="I353" s="47">
        <f t="shared" si="46"/>
        <v>49000</v>
      </c>
      <c r="J353" s="47">
        <f t="shared" si="50"/>
        <v>63486.956521739128</v>
      </c>
      <c r="K353" s="47">
        <f t="shared" si="44"/>
        <v>195486.95652173914</v>
      </c>
      <c r="L353" s="39">
        <v>181000</v>
      </c>
      <c r="M353" s="46">
        <f t="shared" si="52"/>
        <v>195000</v>
      </c>
      <c r="N353" s="60"/>
    </row>
    <row r="354" spans="1:14" ht="94.5" x14ac:dyDescent="0.3">
      <c r="A354" s="56">
        <f t="shared" ref="A354:A375" si="55">A353+1</f>
        <v>333</v>
      </c>
      <c r="B354" s="57" t="s">
        <v>961</v>
      </c>
      <c r="C354" s="58"/>
      <c r="D354" s="59" t="s">
        <v>962</v>
      </c>
      <c r="E354" s="46">
        <v>250000</v>
      </c>
      <c r="F354" s="39">
        <v>314000</v>
      </c>
      <c r="G354" s="60"/>
      <c r="H354" s="42">
        <f t="shared" si="54"/>
        <v>250000</v>
      </c>
      <c r="I354" s="47">
        <f t="shared" si="46"/>
        <v>64000</v>
      </c>
      <c r="J354" s="47">
        <f t="shared" si="50"/>
        <v>82921.739130434784</v>
      </c>
      <c r="K354" s="47">
        <f t="shared" si="44"/>
        <v>332921.73913043481</v>
      </c>
      <c r="L354" s="39">
        <v>314000</v>
      </c>
      <c r="M354" s="46">
        <f t="shared" si="52"/>
        <v>332000</v>
      </c>
      <c r="N354" s="60"/>
    </row>
    <row r="355" spans="1:14" ht="94.5" x14ac:dyDescent="0.3">
      <c r="A355" s="56">
        <f t="shared" si="55"/>
        <v>334</v>
      </c>
      <c r="B355" s="57" t="s">
        <v>963</v>
      </c>
      <c r="C355" s="58"/>
      <c r="D355" s="59" t="s">
        <v>964</v>
      </c>
      <c r="E355" s="46">
        <v>125000</v>
      </c>
      <c r="F355" s="39">
        <v>214000</v>
      </c>
      <c r="G355" s="60"/>
      <c r="H355" s="42">
        <f t="shared" si="54"/>
        <v>125000</v>
      </c>
      <c r="I355" s="47">
        <f t="shared" si="46"/>
        <v>89000</v>
      </c>
      <c r="J355" s="47">
        <f t="shared" si="50"/>
        <v>115313.04347826088</v>
      </c>
      <c r="K355" s="47">
        <f t="shared" si="44"/>
        <v>240313.04347826086</v>
      </c>
      <c r="L355" s="39">
        <v>214000</v>
      </c>
      <c r="M355" s="46">
        <f t="shared" si="52"/>
        <v>240000</v>
      </c>
      <c r="N355" s="60"/>
    </row>
    <row r="356" spans="1:14" ht="47.25" x14ac:dyDescent="0.3">
      <c r="A356" s="56">
        <f t="shared" si="55"/>
        <v>335</v>
      </c>
      <c r="B356" s="57" t="s">
        <v>965</v>
      </c>
      <c r="C356" s="58"/>
      <c r="D356" s="59" t="s">
        <v>966</v>
      </c>
      <c r="E356" s="46">
        <v>242000</v>
      </c>
      <c r="F356" s="39">
        <v>332000</v>
      </c>
      <c r="G356" s="60"/>
      <c r="H356" s="42">
        <f t="shared" si="54"/>
        <v>242000</v>
      </c>
      <c r="I356" s="47">
        <f t="shared" si="46"/>
        <v>90000</v>
      </c>
      <c r="J356" s="47">
        <f t="shared" si="50"/>
        <v>116608.69565217392</v>
      </c>
      <c r="K356" s="47">
        <f t="shared" si="44"/>
        <v>358608.69565217395</v>
      </c>
      <c r="L356" s="39">
        <v>332000</v>
      </c>
      <c r="M356" s="46">
        <f t="shared" si="52"/>
        <v>358000</v>
      </c>
      <c r="N356" s="60"/>
    </row>
    <row r="357" spans="1:14" ht="94.5" x14ac:dyDescent="0.3">
      <c r="A357" s="56">
        <f t="shared" si="55"/>
        <v>336</v>
      </c>
      <c r="B357" s="57" t="s">
        <v>967</v>
      </c>
      <c r="C357" s="58"/>
      <c r="D357" s="59" t="s">
        <v>968</v>
      </c>
      <c r="E357" s="46">
        <v>724000</v>
      </c>
      <c r="F357" s="39">
        <v>1144000</v>
      </c>
      <c r="G357" s="60"/>
      <c r="H357" s="42">
        <f t="shared" si="54"/>
        <v>724000</v>
      </c>
      <c r="I357" s="47">
        <f t="shared" si="46"/>
        <v>420000</v>
      </c>
      <c r="J357" s="47">
        <f t="shared" si="50"/>
        <v>544173.91304347827</v>
      </c>
      <c r="K357" s="47">
        <f t="shared" si="44"/>
        <v>1268173.9130434783</v>
      </c>
      <c r="L357" s="39">
        <v>1144000</v>
      </c>
      <c r="M357" s="46">
        <f t="shared" si="52"/>
        <v>1268000</v>
      </c>
      <c r="N357" s="60"/>
    </row>
    <row r="358" spans="1:14" ht="63" x14ac:dyDescent="0.3">
      <c r="A358" s="56">
        <f t="shared" si="55"/>
        <v>337</v>
      </c>
      <c r="B358" s="57" t="s">
        <v>969</v>
      </c>
      <c r="C358" s="58"/>
      <c r="D358" s="59" t="s">
        <v>970</v>
      </c>
      <c r="E358" s="46">
        <v>338000</v>
      </c>
      <c r="F358" s="39">
        <v>427000</v>
      </c>
      <c r="G358" s="60"/>
      <c r="H358" s="42">
        <f t="shared" si="54"/>
        <v>338000</v>
      </c>
      <c r="I358" s="47">
        <f t="shared" si="46"/>
        <v>89000</v>
      </c>
      <c r="J358" s="47">
        <f t="shared" si="50"/>
        <v>115313.04347826088</v>
      </c>
      <c r="K358" s="47">
        <f t="shared" si="44"/>
        <v>453313.04347826086</v>
      </c>
      <c r="L358" s="39">
        <v>427000</v>
      </c>
      <c r="M358" s="46">
        <f t="shared" si="52"/>
        <v>453000</v>
      </c>
      <c r="N358" s="60"/>
    </row>
    <row r="359" spans="1:14" ht="126" x14ac:dyDescent="0.3">
      <c r="A359" s="56">
        <f t="shared" si="55"/>
        <v>338</v>
      </c>
      <c r="B359" s="57" t="s">
        <v>971</v>
      </c>
      <c r="C359" s="58"/>
      <c r="D359" s="59" t="s">
        <v>972</v>
      </c>
      <c r="E359" s="46">
        <v>218000</v>
      </c>
      <c r="F359" s="39">
        <v>307000</v>
      </c>
      <c r="G359" s="60"/>
      <c r="H359" s="42">
        <f t="shared" si="54"/>
        <v>218000</v>
      </c>
      <c r="I359" s="47">
        <f t="shared" si="46"/>
        <v>89000</v>
      </c>
      <c r="J359" s="47">
        <f t="shared" si="50"/>
        <v>115313.04347826088</v>
      </c>
      <c r="K359" s="47">
        <f t="shared" ref="K359:K422" si="56">+H359+J359</f>
        <v>333313.04347826086</v>
      </c>
      <c r="L359" s="39">
        <v>307000</v>
      </c>
      <c r="M359" s="46">
        <f t="shared" si="52"/>
        <v>333000</v>
      </c>
      <c r="N359" s="60"/>
    </row>
    <row r="360" spans="1:14" ht="78.75" x14ac:dyDescent="0.3">
      <c r="A360" s="56">
        <f t="shared" si="55"/>
        <v>339</v>
      </c>
      <c r="B360" s="57" t="s">
        <v>973</v>
      </c>
      <c r="C360" s="58"/>
      <c r="D360" s="59" t="s">
        <v>974</v>
      </c>
      <c r="E360" s="46">
        <v>688000</v>
      </c>
      <c r="F360" s="39">
        <v>967000</v>
      </c>
      <c r="G360" s="60"/>
      <c r="H360" s="42">
        <f t="shared" si="54"/>
        <v>688000</v>
      </c>
      <c r="I360" s="47">
        <f t="shared" si="46"/>
        <v>279000</v>
      </c>
      <c r="J360" s="47">
        <f t="shared" si="50"/>
        <v>361486.95652173914</v>
      </c>
      <c r="K360" s="47">
        <f t="shared" si="56"/>
        <v>1049486.9565217393</v>
      </c>
      <c r="L360" s="39">
        <v>967000</v>
      </c>
      <c r="M360" s="46">
        <f t="shared" si="52"/>
        <v>1049000</v>
      </c>
      <c r="N360" s="60"/>
    </row>
    <row r="361" spans="1:14" ht="94.5" x14ac:dyDescent="0.3">
      <c r="A361" s="56">
        <f t="shared" si="55"/>
        <v>340</v>
      </c>
      <c r="B361" s="57" t="s">
        <v>975</v>
      </c>
      <c r="C361" s="58"/>
      <c r="D361" s="59" t="s">
        <v>976</v>
      </c>
      <c r="E361" s="46">
        <v>489000</v>
      </c>
      <c r="F361" s="39">
        <v>1061000</v>
      </c>
      <c r="G361" s="60"/>
      <c r="H361" s="42">
        <f t="shared" si="54"/>
        <v>489000</v>
      </c>
      <c r="I361" s="47">
        <f t="shared" si="46"/>
        <v>572000</v>
      </c>
      <c r="J361" s="47">
        <f t="shared" si="50"/>
        <v>741113.04347826086</v>
      </c>
      <c r="K361" s="47">
        <f t="shared" si="56"/>
        <v>1230113.0434782607</v>
      </c>
      <c r="L361" s="39">
        <v>1061000</v>
      </c>
      <c r="M361" s="46">
        <f t="shared" si="52"/>
        <v>1230000</v>
      </c>
      <c r="N361" s="60"/>
    </row>
    <row r="362" spans="1:14" ht="110.25" x14ac:dyDescent="0.3">
      <c r="A362" s="56">
        <f t="shared" si="55"/>
        <v>341</v>
      </c>
      <c r="B362" s="57" t="s">
        <v>977</v>
      </c>
      <c r="C362" s="58"/>
      <c r="D362" s="59" t="s">
        <v>978</v>
      </c>
      <c r="E362" s="46">
        <v>98100</v>
      </c>
      <c r="F362" s="39">
        <v>187000</v>
      </c>
      <c r="G362" s="60"/>
      <c r="H362" s="42">
        <f t="shared" si="54"/>
        <v>98100</v>
      </c>
      <c r="I362" s="47">
        <f t="shared" si="46"/>
        <v>88900</v>
      </c>
      <c r="J362" s="47">
        <f t="shared" si="50"/>
        <v>115183.47826086957</v>
      </c>
      <c r="K362" s="47">
        <f t="shared" si="56"/>
        <v>213283.47826086957</v>
      </c>
      <c r="L362" s="39">
        <v>187000</v>
      </c>
      <c r="M362" s="46">
        <f t="shared" si="52"/>
        <v>213000</v>
      </c>
      <c r="N362" s="60"/>
    </row>
    <row r="363" spans="1:14" ht="94.5" x14ac:dyDescent="0.3">
      <c r="A363" s="56">
        <f t="shared" si="55"/>
        <v>342</v>
      </c>
      <c r="B363" s="57" t="s">
        <v>979</v>
      </c>
      <c r="C363" s="58"/>
      <c r="D363" s="59" t="s">
        <v>980</v>
      </c>
      <c r="E363" s="46">
        <v>170000</v>
      </c>
      <c r="F363" s="39">
        <v>259000</v>
      </c>
      <c r="G363" s="60"/>
      <c r="H363" s="42">
        <f t="shared" si="54"/>
        <v>170000</v>
      </c>
      <c r="I363" s="47">
        <f t="shared" si="46"/>
        <v>89000</v>
      </c>
      <c r="J363" s="47">
        <f t="shared" si="50"/>
        <v>115313.04347826088</v>
      </c>
      <c r="K363" s="47">
        <f t="shared" si="56"/>
        <v>285313.04347826086</v>
      </c>
      <c r="L363" s="39">
        <v>259000</v>
      </c>
      <c r="M363" s="46">
        <f t="shared" si="52"/>
        <v>285000</v>
      </c>
      <c r="N363" s="60"/>
    </row>
    <row r="364" spans="1:14" ht="94.5" x14ac:dyDescent="0.3">
      <c r="A364" s="56">
        <f t="shared" si="55"/>
        <v>343</v>
      </c>
      <c r="B364" s="57" t="s">
        <v>981</v>
      </c>
      <c r="C364" s="58"/>
      <c r="D364" s="59" t="s">
        <v>982</v>
      </c>
      <c r="E364" s="46">
        <v>320000</v>
      </c>
      <c r="F364" s="39">
        <v>600000</v>
      </c>
      <c r="G364" s="60"/>
      <c r="H364" s="42">
        <f t="shared" si="54"/>
        <v>320000</v>
      </c>
      <c r="I364" s="47">
        <f t="shared" si="46"/>
        <v>280000</v>
      </c>
      <c r="J364" s="47">
        <f t="shared" si="50"/>
        <v>362782.60869565216</v>
      </c>
      <c r="K364" s="47">
        <f t="shared" si="56"/>
        <v>682782.6086956521</v>
      </c>
      <c r="L364" s="39">
        <v>600000</v>
      </c>
      <c r="M364" s="46">
        <f t="shared" si="52"/>
        <v>682000</v>
      </c>
      <c r="N364" s="60"/>
    </row>
    <row r="365" spans="1:14" ht="94.5" x14ac:dyDescent="0.3">
      <c r="A365" s="56">
        <f t="shared" si="55"/>
        <v>344</v>
      </c>
      <c r="B365" s="57" t="s">
        <v>983</v>
      </c>
      <c r="C365" s="58"/>
      <c r="D365" s="59" t="s">
        <v>984</v>
      </c>
      <c r="E365" s="46">
        <v>382000</v>
      </c>
      <c r="F365" s="39">
        <v>662000</v>
      </c>
      <c r="G365" s="60"/>
      <c r="H365" s="42">
        <f t="shared" si="54"/>
        <v>382000</v>
      </c>
      <c r="I365" s="47">
        <f t="shared" si="46"/>
        <v>280000</v>
      </c>
      <c r="J365" s="47">
        <f t="shared" si="50"/>
        <v>362782.60869565216</v>
      </c>
      <c r="K365" s="47">
        <f t="shared" si="56"/>
        <v>744782.6086956521</v>
      </c>
      <c r="L365" s="39">
        <v>662000</v>
      </c>
      <c r="M365" s="46">
        <f t="shared" si="52"/>
        <v>744000</v>
      </c>
      <c r="N365" s="60"/>
    </row>
    <row r="366" spans="1:14" ht="63" x14ac:dyDescent="0.3">
      <c r="A366" s="56">
        <f t="shared" si="55"/>
        <v>345</v>
      </c>
      <c r="B366" s="57" t="s">
        <v>985</v>
      </c>
      <c r="C366" s="58"/>
      <c r="D366" s="59" t="s">
        <v>986</v>
      </c>
      <c r="E366" s="46">
        <v>992000</v>
      </c>
      <c r="F366" s="39">
        <v>1082000</v>
      </c>
      <c r="G366" s="60"/>
      <c r="H366" s="42">
        <f t="shared" si="54"/>
        <v>992000</v>
      </c>
      <c r="I366" s="47">
        <f t="shared" si="46"/>
        <v>90000</v>
      </c>
      <c r="J366" s="47">
        <f t="shared" si="50"/>
        <v>116608.69565217392</v>
      </c>
      <c r="K366" s="47">
        <f t="shared" si="56"/>
        <v>1108608.6956521738</v>
      </c>
      <c r="L366" s="39">
        <v>1082000</v>
      </c>
      <c r="M366" s="46">
        <f t="shared" si="52"/>
        <v>1108000</v>
      </c>
      <c r="N366" s="60"/>
    </row>
    <row r="367" spans="1:14" ht="63" x14ac:dyDescent="0.3">
      <c r="A367" s="56">
        <f t="shared" si="55"/>
        <v>346</v>
      </c>
      <c r="B367" s="57" t="s">
        <v>987</v>
      </c>
      <c r="C367" s="58"/>
      <c r="D367" s="59" t="s">
        <v>988</v>
      </c>
      <c r="E367" s="46">
        <v>1527000</v>
      </c>
      <c r="F367" s="39">
        <v>2041000</v>
      </c>
      <c r="G367" s="60"/>
      <c r="H367" s="42">
        <f t="shared" si="54"/>
        <v>1527000</v>
      </c>
      <c r="I367" s="47">
        <f t="shared" si="46"/>
        <v>514000</v>
      </c>
      <c r="J367" s="47">
        <f t="shared" si="50"/>
        <v>665965.21739130432</v>
      </c>
      <c r="K367" s="47">
        <f t="shared" si="56"/>
        <v>2192965.2173913042</v>
      </c>
      <c r="L367" s="39">
        <v>2041000</v>
      </c>
      <c r="M367" s="46">
        <f t="shared" si="52"/>
        <v>2192000</v>
      </c>
      <c r="N367" s="60"/>
    </row>
    <row r="368" spans="1:14" ht="47.25" x14ac:dyDescent="0.3">
      <c r="A368" s="56">
        <f t="shared" si="55"/>
        <v>347</v>
      </c>
      <c r="B368" s="57" t="s">
        <v>989</v>
      </c>
      <c r="C368" s="58"/>
      <c r="D368" s="59" t="s">
        <v>990</v>
      </c>
      <c r="E368" s="46">
        <v>1804000</v>
      </c>
      <c r="F368" s="39">
        <v>2317000</v>
      </c>
      <c r="G368" s="60"/>
      <c r="H368" s="42">
        <f t="shared" si="54"/>
        <v>1804000</v>
      </c>
      <c r="I368" s="47">
        <f t="shared" si="46"/>
        <v>513000</v>
      </c>
      <c r="J368" s="47">
        <f t="shared" si="50"/>
        <v>664669.56521739135</v>
      </c>
      <c r="K368" s="47">
        <f t="shared" si="56"/>
        <v>2468669.5652173916</v>
      </c>
      <c r="L368" s="39">
        <v>2317000</v>
      </c>
      <c r="M368" s="46">
        <f t="shared" si="52"/>
        <v>2468000</v>
      </c>
      <c r="N368" s="60"/>
    </row>
    <row r="369" spans="1:14" ht="63" x14ac:dyDescent="0.3">
      <c r="A369" s="56">
        <f t="shared" si="55"/>
        <v>348</v>
      </c>
      <c r="B369" s="57" t="s">
        <v>991</v>
      </c>
      <c r="C369" s="58"/>
      <c r="D369" s="59" t="s">
        <v>992</v>
      </c>
      <c r="E369" s="46">
        <v>513000</v>
      </c>
      <c r="F369" s="39">
        <v>602000</v>
      </c>
      <c r="G369" s="60"/>
      <c r="H369" s="42">
        <f t="shared" si="54"/>
        <v>513000</v>
      </c>
      <c r="I369" s="47">
        <f t="shared" si="46"/>
        <v>89000</v>
      </c>
      <c r="J369" s="47">
        <f t="shared" si="50"/>
        <v>115313.04347826088</v>
      </c>
      <c r="K369" s="47">
        <f t="shared" si="56"/>
        <v>628313.04347826086</v>
      </c>
      <c r="L369" s="39">
        <v>602000</v>
      </c>
      <c r="M369" s="46">
        <f t="shared" si="52"/>
        <v>628000</v>
      </c>
      <c r="N369" s="60"/>
    </row>
    <row r="370" spans="1:14" ht="63" x14ac:dyDescent="0.3">
      <c r="A370" s="56">
        <f t="shared" si="55"/>
        <v>349</v>
      </c>
      <c r="B370" s="57" t="s">
        <v>993</v>
      </c>
      <c r="C370" s="58"/>
      <c r="D370" s="59" t="s">
        <v>994</v>
      </c>
      <c r="E370" s="46">
        <v>365000</v>
      </c>
      <c r="F370" s="39">
        <v>505000</v>
      </c>
      <c r="G370" s="60"/>
      <c r="H370" s="42">
        <f t="shared" si="54"/>
        <v>365000</v>
      </c>
      <c r="I370" s="47">
        <f t="shared" si="46"/>
        <v>140000</v>
      </c>
      <c r="J370" s="47">
        <f t="shared" si="50"/>
        <v>181391.30434782608</v>
      </c>
      <c r="K370" s="47">
        <f t="shared" si="56"/>
        <v>546391.30434782605</v>
      </c>
      <c r="L370" s="39">
        <v>505000</v>
      </c>
      <c r="M370" s="46">
        <f t="shared" si="52"/>
        <v>546000</v>
      </c>
      <c r="N370" s="60"/>
    </row>
    <row r="371" spans="1:14" ht="47.25" x14ac:dyDescent="0.3">
      <c r="A371" s="56">
        <f t="shared" si="55"/>
        <v>350</v>
      </c>
      <c r="B371" s="57" t="s">
        <v>995</v>
      </c>
      <c r="C371" s="58"/>
      <c r="D371" s="59" t="s">
        <v>996</v>
      </c>
      <c r="E371" s="46">
        <v>1247000</v>
      </c>
      <c r="F371" s="39">
        <v>1761000</v>
      </c>
      <c r="G371" s="60"/>
      <c r="H371" s="42">
        <f t="shared" si="54"/>
        <v>1247000</v>
      </c>
      <c r="I371" s="47">
        <f t="shared" ref="I371:I401" si="57">F371-E371</f>
        <v>514000</v>
      </c>
      <c r="J371" s="47">
        <f t="shared" si="50"/>
        <v>665965.21739130432</v>
      </c>
      <c r="K371" s="47">
        <f t="shared" si="56"/>
        <v>1912965.2173913042</v>
      </c>
      <c r="L371" s="39">
        <v>1761000</v>
      </c>
      <c r="M371" s="46">
        <f t="shared" si="52"/>
        <v>1912000</v>
      </c>
      <c r="N371" s="60"/>
    </row>
    <row r="372" spans="1:14" ht="47.25" x14ac:dyDescent="0.3">
      <c r="A372" s="56">
        <f t="shared" si="55"/>
        <v>351</v>
      </c>
      <c r="B372" s="57" t="s">
        <v>997</v>
      </c>
      <c r="C372" s="58"/>
      <c r="D372" s="59" t="s">
        <v>998</v>
      </c>
      <c r="E372" s="46">
        <v>887000</v>
      </c>
      <c r="F372" s="39">
        <v>1401000</v>
      </c>
      <c r="G372" s="60"/>
      <c r="H372" s="42">
        <f t="shared" si="54"/>
        <v>887000</v>
      </c>
      <c r="I372" s="47">
        <f t="shared" si="57"/>
        <v>514000</v>
      </c>
      <c r="J372" s="47">
        <f t="shared" si="50"/>
        <v>665965.21739130432</v>
      </c>
      <c r="K372" s="47">
        <f t="shared" si="56"/>
        <v>1552965.2173913042</v>
      </c>
      <c r="L372" s="39">
        <v>1401000</v>
      </c>
      <c r="M372" s="46">
        <f t="shared" si="52"/>
        <v>1552000</v>
      </c>
      <c r="N372" s="60"/>
    </row>
    <row r="373" spans="1:14" ht="47.25" x14ac:dyDescent="0.3">
      <c r="A373" s="56">
        <f t="shared" si="55"/>
        <v>352</v>
      </c>
      <c r="B373" s="57" t="s">
        <v>999</v>
      </c>
      <c r="C373" s="58"/>
      <c r="D373" s="59" t="s">
        <v>1000</v>
      </c>
      <c r="E373" s="46">
        <v>505000</v>
      </c>
      <c r="F373" s="39">
        <v>696000</v>
      </c>
      <c r="G373" s="60"/>
      <c r="H373" s="42">
        <f t="shared" si="54"/>
        <v>505000</v>
      </c>
      <c r="I373" s="47">
        <f t="shared" si="57"/>
        <v>191000</v>
      </c>
      <c r="J373" s="47">
        <f t="shared" si="50"/>
        <v>247469.5652173913</v>
      </c>
      <c r="K373" s="47">
        <f t="shared" si="56"/>
        <v>752469.56521739135</v>
      </c>
      <c r="L373" s="39">
        <v>696000</v>
      </c>
      <c r="M373" s="46">
        <f t="shared" si="52"/>
        <v>752000</v>
      </c>
      <c r="N373" s="60"/>
    </row>
    <row r="374" spans="1:14" ht="47.25" x14ac:dyDescent="0.3">
      <c r="A374" s="56">
        <f t="shared" si="55"/>
        <v>353</v>
      </c>
      <c r="B374" s="57" t="s">
        <v>1001</v>
      </c>
      <c r="C374" s="58"/>
      <c r="D374" s="59" t="s">
        <v>1002</v>
      </c>
      <c r="E374" s="46">
        <v>1653000</v>
      </c>
      <c r="F374" s="39">
        <v>2167000</v>
      </c>
      <c r="G374" s="60"/>
      <c r="H374" s="42">
        <f t="shared" si="54"/>
        <v>1653000</v>
      </c>
      <c r="I374" s="47">
        <f t="shared" si="57"/>
        <v>514000</v>
      </c>
      <c r="J374" s="47">
        <f t="shared" si="50"/>
        <v>665965.21739130432</v>
      </c>
      <c r="K374" s="47">
        <f t="shared" si="56"/>
        <v>2318965.2173913042</v>
      </c>
      <c r="L374" s="39">
        <v>2167000</v>
      </c>
      <c r="M374" s="46">
        <f t="shared" si="52"/>
        <v>2318000</v>
      </c>
      <c r="N374" s="60"/>
    </row>
    <row r="375" spans="1:14" ht="63" x14ac:dyDescent="0.3">
      <c r="A375" s="56">
        <f t="shared" si="55"/>
        <v>354</v>
      </c>
      <c r="B375" s="57" t="s">
        <v>1003</v>
      </c>
      <c r="C375" s="58"/>
      <c r="D375" s="59" t="s">
        <v>1004</v>
      </c>
      <c r="E375" s="46">
        <v>2052000</v>
      </c>
      <c r="F375" s="39">
        <v>3044000</v>
      </c>
      <c r="G375" s="60"/>
      <c r="H375" s="42">
        <f t="shared" si="54"/>
        <v>2052000</v>
      </c>
      <c r="I375" s="47">
        <f t="shared" si="57"/>
        <v>992000</v>
      </c>
      <c r="J375" s="47">
        <f t="shared" si="50"/>
        <v>1285286.956521739</v>
      </c>
      <c r="K375" s="47">
        <f t="shared" si="56"/>
        <v>3337286.9565217393</v>
      </c>
      <c r="L375" s="39">
        <v>3044000</v>
      </c>
      <c r="M375" s="46">
        <f t="shared" si="52"/>
        <v>3337000</v>
      </c>
      <c r="N375" s="60"/>
    </row>
    <row r="376" spans="1:14" ht="63" x14ac:dyDescent="0.3">
      <c r="A376" s="85"/>
      <c r="B376" s="85"/>
      <c r="C376" s="87"/>
      <c r="D376" s="75" t="s">
        <v>906</v>
      </c>
      <c r="E376" s="46"/>
      <c r="F376" s="39"/>
      <c r="G376" s="92"/>
      <c r="H376" s="42"/>
      <c r="I376" s="42"/>
      <c r="J376" s="47">
        <f t="shared" si="50"/>
        <v>0</v>
      </c>
      <c r="K376" s="42"/>
      <c r="L376" s="42"/>
      <c r="M376" s="46"/>
      <c r="N376" s="92"/>
    </row>
    <row r="377" spans="1:14" ht="31.5" x14ac:dyDescent="0.3">
      <c r="A377" s="56">
        <f>A375+1</f>
        <v>355</v>
      </c>
      <c r="B377" s="57" t="s">
        <v>1005</v>
      </c>
      <c r="C377" s="58"/>
      <c r="D377" s="59" t="s">
        <v>908</v>
      </c>
      <c r="E377" s="46">
        <v>2400000</v>
      </c>
      <c r="F377" s="39">
        <v>3061000</v>
      </c>
      <c r="G377" s="60"/>
      <c r="H377" s="42">
        <f t="shared" ref="H377:H384" si="58">L377-I377</f>
        <v>2400000</v>
      </c>
      <c r="I377" s="47">
        <f t="shared" si="57"/>
        <v>661000</v>
      </c>
      <c r="J377" s="47">
        <f t="shared" si="50"/>
        <v>856426.08695652173</v>
      </c>
      <c r="K377" s="47">
        <f t="shared" si="56"/>
        <v>3256426.0869565215</v>
      </c>
      <c r="L377" s="39">
        <v>3061000</v>
      </c>
      <c r="M377" s="46">
        <f t="shared" si="52"/>
        <v>3256000</v>
      </c>
      <c r="N377" s="60"/>
    </row>
    <row r="378" spans="1:14" ht="31.5" x14ac:dyDescent="0.3">
      <c r="A378" s="56">
        <f>A377+1</f>
        <v>356</v>
      </c>
      <c r="B378" s="57" t="s">
        <v>1006</v>
      </c>
      <c r="C378" s="58"/>
      <c r="D378" s="59" t="s">
        <v>910</v>
      </c>
      <c r="E378" s="46">
        <v>1328000</v>
      </c>
      <c r="F378" s="39">
        <v>1713000</v>
      </c>
      <c r="G378" s="60"/>
      <c r="H378" s="42">
        <f t="shared" si="58"/>
        <v>1328000</v>
      </c>
      <c r="I378" s="47">
        <f t="shared" si="57"/>
        <v>385000</v>
      </c>
      <c r="J378" s="47">
        <f t="shared" si="50"/>
        <v>498826.08695652173</v>
      </c>
      <c r="K378" s="47">
        <f t="shared" si="56"/>
        <v>1826826.0869565217</v>
      </c>
      <c r="L378" s="39">
        <v>1713000</v>
      </c>
      <c r="M378" s="46">
        <f t="shared" si="52"/>
        <v>1826000</v>
      </c>
      <c r="N378" s="60"/>
    </row>
    <row r="379" spans="1:14" ht="31.5" x14ac:dyDescent="0.3">
      <c r="A379" s="56">
        <f t="shared" ref="A379:A384" si="59">A378+1</f>
        <v>357</v>
      </c>
      <c r="B379" s="57" t="s">
        <v>1007</v>
      </c>
      <c r="C379" s="58"/>
      <c r="D379" s="59" t="s">
        <v>912</v>
      </c>
      <c r="E379" s="46">
        <v>810000</v>
      </c>
      <c r="F379" s="39">
        <v>1000000</v>
      </c>
      <c r="G379" s="60"/>
      <c r="H379" s="42">
        <f t="shared" si="58"/>
        <v>810000</v>
      </c>
      <c r="I379" s="47">
        <f t="shared" si="57"/>
        <v>190000</v>
      </c>
      <c r="J379" s="47">
        <f t="shared" si="50"/>
        <v>246173.91304347824</v>
      </c>
      <c r="K379" s="47">
        <f t="shared" si="56"/>
        <v>1056173.9130434783</v>
      </c>
      <c r="L379" s="39">
        <v>1000000</v>
      </c>
      <c r="M379" s="46">
        <f t="shared" si="52"/>
        <v>1056000</v>
      </c>
      <c r="N379" s="60"/>
    </row>
    <row r="380" spans="1:14" ht="31.5" x14ac:dyDescent="0.3">
      <c r="A380" s="56">
        <f t="shared" si="59"/>
        <v>358</v>
      </c>
      <c r="B380" s="57" t="s">
        <v>1008</v>
      </c>
      <c r="C380" s="58"/>
      <c r="D380" s="59" t="s">
        <v>1009</v>
      </c>
      <c r="E380" s="46">
        <v>615000</v>
      </c>
      <c r="F380" s="39">
        <v>754000</v>
      </c>
      <c r="G380" s="60"/>
      <c r="H380" s="42">
        <f t="shared" si="58"/>
        <v>615000</v>
      </c>
      <c r="I380" s="47">
        <f t="shared" si="57"/>
        <v>139000</v>
      </c>
      <c r="J380" s="47">
        <f t="shared" si="50"/>
        <v>180095.65217391303</v>
      </c>
      <c r="K380" s="47">
        <f t="shared" si="56"/>
        <v>795095.65217391308</v>
      </c>
      <c r="L380" s="39">
        <v>754000</v>
      </c>
      <c r="M380" s="46">
        <f t="shared" si="52"/>
        <v>795000</v>
      </c>
      <c r="N380" s="60"/>
    </row>
    <row r="381" spans="1:14" ht="31.5" x14ac:dyDescent="0.3">
      <c r="A381" s="56">
        <f t="shared" si="59"/>
        <v>359</v>
      </c>
      <c r="B381" s="57" t="s">
        <v>1010</v>
      </c>
      <c r="C381" s="58"/>
      <c r="D381" s="59" t="s">
        <v>914</v>
      </c>
      <c r="E381" s="46">
        <v>564000</v>
      </c>
      <c r="F381" s="39">
        <v>716000</v>
      </c>
      <c r="G381" s="60"/>
      <c r="H381" s="42">
        <f t="shared" si="58"/>
        <v>564000</v>
      </c>
      <c r="I381" s="47">
        <f t="shared" si="57"/>
        <v>152000</v>
      </c>
      <c r="J381" s="47">
        <f t="shared" si="50"/>
        <v>196939.13043478259</v>
      </c>
      <c r="K381" s="47">
        <f t="shared" si="56"/>
        <v>760939.13043478259</v>
      </c>
      <c r="L381" s="39">
        <v>716000</v>
      </c>
      <c r="M381" s="46">
        <f t="shared" si="52"/>
        <v>760000</v>
      </c>
      <c r="N381" s="60"/>
    </row>
    <row r="382" spans="1:14" ht="31.5" x14ac:dyDescent="0.3">
      <c r="A382" s="56">
        <f t="shared" si="59"/>
        <v>360</v>
      </c>
      <c r="B382" s="57" t="s">
        <v>1011</v>
      </c>
      <c r="C382" s="58"/>
      <c r="D382" s="59" t="s">
        <v>888</v>
      </c>
      <c r="E382" s="46">
        <v>296000</v>
      </c>
      <c r="F382" s="39">
        <v>365000</v>
      </c>
      <c r="G382" s="60"/>
      <c r="H382" s="42">
        <f t="shared" si="58"/>
        <v>296000</v>
      </c>
      <c r="I382" s="47">
        <f t="shared" si="57"/>
        <v>69000</v>
      </c>
      <c r="J382" s="47">
        <f t="shared" si="50"/>
        <v>89400</v>
      </c>
      <c r="K382" s="47">
        <f t="shared" si="56"/>
        <v>385400</v>
      </c>
      <c r="L382" s="39">
        <v>365000</v>
      </c>
      <c r="M382" s="46">
        <f t="shared" si="52"/>
        <v>385000</v>
      </c>
      <c r="N382" s="60"/>
    </row>
    <row r="383" spans="1:14" ht="31.5" x14ac:dyDescent="0.3">
      <c r="A383" s="56">
        <f t="shared" si="59"/>
        <v>361</v>
      </c>
      <c r="B383" s="57" t="s">
        <v>1012</v>
      </c>
      <c r="C383" s="58"/>
      <c r="D383" s="59" t="s">
        <v>890</v>
      </c>
      <c r="E383" s="46">
        <v>184000</v>
      </c>
      <c r="F383" s="39">
        <v>235000</v>
      </c>
      <c r="G383" s="60"/>
      <c r="H383" s="42">
        <f t="shared" si="58"/>
        <v>184000</v>
      </c>
      <c r="I383" s="47">
        <f t="shared" si="57"/>
        <v>51000</v>
      </c>
      <c r="J383" s="47">
        <f t="shared" si="50"/>
        <v>66078.260869565216</v>
      </c>
      <c r="K383" s="47">
        <f t="shared" si="56"/>
        <v>250078.26086956522</v>
      </c>
      <c r="L383" s="39">
        <v>235000</v>
      </c>
      <c r="M383" s="46">
        <f t="shared" si="52"/>
        <v>250000</v>
      </c>
      <c r="N383" s="60"/>
    </row>
    <row r="384" spans="1:14" ht="31.5" x14ac:dyDescent="0.3">
      <c r="A384" s="56">
        <f t="shared" si="59"/>
        <v>362</v>
      </c>
      <c r="B384" s="57" t="s">
        <v>1013</v>
      </c>
      <c r="C384" s="58"/>
      <c r="D384" s="59" t="s">
        <v>892</v>
      </c>
      <c r="E384" s="46">
        <v>119000</v>
      </c>
      <c r="F384" s="39">
        <v>142000</v>
      </c>
      <c r="G384" s="60"/>
      <c r="H384" s="42">
        <f t="shared" si="58"/>
        <v>119000</v>
      </c>
      <c r="I384" s="47">
        <f t="shared" si="57"/>
        <v>23000</v>
      </c>
      <c r="J384" s="47">
        <f t="shared" si="50"/>
        <v>29800</v>
      </c>
      <c r="K384" s="47">
        <f t="shared" si="56"/>
        <v>148800</v>
      </c>
      <c r="L384" s="39">
        <v>142000</v>
      </c>
      <c r="M384" s="46">
        <f t="shared" si="52"/>
        <v>148000</v>
      </c>
      <c r="N384" s="60"/>
    </row>
    <row r="385" spans="1:14" x14ac:dyDescent="0.3">
      <c r="A385" s="76" t="s">
        <v>145</v>
      </c>
      <c r="B385" s="77" t="s">
        <v>145</v>
      </c>
      <c r="C385" s="78"/>
      <c r="D385" s="75" t="s">
        <v>1014</v>
      </c>
      <c r="E385" s="46"/>
      <c r="F385" s="39"/>
      <c r="G385" s="60"/>
      <c r="H385" s="42"/>
      <c r="I385" s="42"/>
      <c r="J385" s="47">
        <f t="shared" si="50"/>
        <v>0</v>
      </c>
      <c r="K385" s="42"/>
      <c r="L385" s="42"/>
      <c r="M385" s="46"/>
      <c r="N385" s="42"/>
    </row>
    <row r="386" spans="1:14" ht="47.25" x14ac:dyDescent="0.3">
      <c r="A386" s="43">
        <f>A384+1</f>
        <v>363</v>
      </c>
      <c r="B386" s="44" t="s">
        <v>1015</v>
      </c>
      <c r="C386" s="45" t="s">
        <v>1016</v>
      </c>
      <c r="D386" s="48" t="s">
        <v>1017</v>
      </c>
      <c r="E386" s="46">
        <v>174000</v>
      </c>
      <c r="F386" s="39">
        <v>218600</v>
      </c>
      <c r="G386" s="41"/>
      <c r="H386" s="42">
        <f t="shared" ref="H386:H397" si="60">L386-I386</f>
        <v>174000</v>
      </c>
      <c r="I386" s="47">
        <f t="shared" si="57"/>
        <v>44600</v>
      </c>
      <c r="J386" s="47">
        <f t="shared" si="50"/>
        <v>57786.086956521736</v>
      </c>
      <c r="K386" s="47">
        <f t="shared" si="56"/>
        <v>231786.08695652173</v>
      </c>
      <c r="L386" s="39">
        <v>218600</v>
      </c>
      <c r="M386" s="46">
        <f t="shared" si="52"/>
        <v>231000</v>
      </c>
      <c r="N386" s="41"/>
    </row>
    <row r="387" spans="1:14" ht="94.5" x14ac:dyDescent="0.3">
      <c r="A387" s="56">
        <f>A386+1</f>
        <v>364</v>
      </c>
      <c r="B387" s="57" t="s">
        <v>1018</v>
      </c>
      <c r="C387" s="58"/>
      <c r="D387" s="59" t="s">
        <v>1019</v>
      </c>
      <c r="E387" s="46">
        <v>200000</v>
      </c>
      <c r="F387" s="39">
        <v>245400</v>
      </c>
      <c r="G387" s="60"/>
      <c r="H387" s="42">
        <f t="shared" si="60"/>
        <v>200000</v>
      </c>
      <c r="I387" s="47">
        <f t="shared" si="57"/>
        <v>45400</v>
      </c>
      <c r="J387" s="47">
        <f t="shared" si="50"/>
        <v>58822.608695652176</v>
      </c>
      <c r="K387" s="47">
        <f t="shared" si="56"/>
        <v>258822.60869565216</v>
      </c>
      <c r="L387" s="39">
        <v>245400</v>
      </c>
      <c r="M387" s="46">
        <f t="shared" si="52"/>
        <v>258000</v>
      </c>
      <c r="N387" s="60"/>
    </row>
    <row r="388" spans="1:14" ht="94.5" x14ac:dyDescent="0.3">
      <c r="A388" s="56">
        <f t="shared" ref="A388:A397" si="61">A387+1</f>
        <v>365</v>
      </c>
      <c r="B388" s="57" t="s">
        <v>1020</v>
      </c>
      <c r="C388" s="58"/>
      <c r="D388" s="59" t="s">
        <v>1021</v>
      </c>
      <c r="E388" s="46">
        <v>5867000</v>
      </c>
      <c r="F388" s="39">
        <v>6402000</v>
      </c>
      <c r="G388" s="65"/>
      <c r="H388" s="42">
        <f t="shared" si="60"/>
        <v>5867000</v>
      </c>
      <c r="I388" s="47">
        <f t="shared" si="57"/>
        <v>535000</v>
      </c>
      <c r="J388" s="47">
        <f t="shared" si="50"/>
        <v>693173.91304347827</v>
      </c>
      <c r="K388" s="47">
        <f t="shared" si="56"/>
        <v>6560173.9130434785</v>
      </c>
      <c r="L388" s="39">
        <v>6402000</v>
      </c>
      <c r="M388" s="46">
        <f t="shared" si="52"/>
        <v>6560000</v>
      </c>
      <c r="N388" s="65"/>
    </row>
    <row r="389" spans="1:14" ht="110.25" x14ac:dyDescent="0.3">
      <c r="A389" s="56">
        <f t="shared" si="61"/>
        <v>366</v>
      </c>
      <c r="B389" s="57" t="s">
        <v>1022</v>
      </c>
      <c r="C389" s="58"/>
      <c r="D389" s="59" t="s">
        <v>1023</v>
      </c>
      <c r="E389" s="46">
        <v>3473000</v>
      </c>
      <c r="F389" s="39">
        <v>4008000</v>
      </c>
      <c r="G389" s="65"/>
      <c r="H389" s="42">
        <f t="shared" si="60"/>
        <v>3473000</v>
      </c>
      <c r="I389" s="47">
        <f t="shared" si="57"/>
        <v>535000</v>
      </c>
      <c r="J389" s="47">
        <f t="shared" si="50"/>
        <v>693173.91304347827</v>
      </c>
      <c r="K389" s="47">
        <f t="shared" si="56"/>
        <v>4166173.9130434785</v>
      </c>
      <c r="L389" s="39">
        <v>4008000</v>
      </c>
      <c r="M389" s="46">
        <f t="shared" si="52"/>
        <v>4166000</v>
      </c>
      <c r="N389" s="65"/>
    </row>
    <row r="390" spans="1:14" ht="110.25" x14ac:dyDescent="0.3">
      <c r="A390" s="56">
        <f t="shared" si="61"/>
        <v>367</v>
      </c>
      <c r="B390" s="57" t="s">
        <v>1024</v>
      </c>
      <c r="C390" s="58"/>
      <c r="D390" s="59" t="s">
        <v>1025</v>
      </c>
      <c r="E390" s="46">
        <v>5078000</v>
      </c>
      <c r="F390" s="39">
        <v>5614000</v>
      </c>
      <c r="G390" s="65"/>
      <c r="H390" s="42">
        <f t="shared" si="60"/>
        <v>5078000</v>
      </c>
      <c r="I390" s="47">
        <f t="shared" si="57"/>
        <v>536000</v>
      </c>
      <c r="J390" s="47">
        <f t="shared" si="50"/>
        <v>694469.56521739135</v>
      </c>
      <c r="K390" s="47">
        <f t="shared" si="56"/>
        <v>5772469.5652173916</v>
      </c>
      <c r="L390" s="39">
        <v>5614000</v>
      </c>
      <c r="M390" s="46">
        <f t="shared" si="52"/>
        <v>5772000</v>
      </c>
      <c r="N390" s="65"/>
    </row>
    <row r="391" spans="1:14" ht="94.5" x14ac:dyDescent="0.3">
      <c r="A391" s="56">
        <f t="shared" si="61"/>
        <v>368</v>
      </c>
      <c r="B391" s="57" t="s">
        <v>1026</v>
      </c>
      <c r="C391" s="58"/>
      <c r="D391" s="59" t="s">
        <v>1027</v>
      </c>
      <c r="E391" s="46">
        <v>3987000</v>
      </c>
      <c r="F391" s="39">
        <v>4359000</v>
      </c>
      <c r="G391" s="65"/>
      <c r="H391" s="42">
        <f t="shared" si="60"/>
        <v>3987000</v>
      </c>
      <c r="I391" s="47">
        <f t="shared" si="57"/>
        <v>372000</v>
      </c>
      <c r="J391" s="47">
        <f t="shared" si="50"/>
        <v>481982.60869565216</v>
      </c>
      <c r="K391" s="47">
        <f t="shared" si="56"/>
        <v>4468982.6086956523</v>
      </c>
      <c r="L391" s="39">
        <v>4359000</v>
      </c>
      <c r="M391" s="46">
        <f t="shared" si="52"/>
        <v>4468000</v>
      </c>
      <c r="N391" s="65"/>
    </row>
    <row r="392" spans="1:14" ht="110.25" x14ac:dyDescent="0.3">
      <c r="A392" s="56">
        <f t="shared" si="61"/>
        <v>369</v>
      </c>
      <c r="B392" s="57" t="s">
        <v>1028</v>
      </c>
      <c r="C392" s="58"/>
      <c r="D392" s="59" t="s">
        <v>1029</v>
      </c>
      <c r="E392" s="46">
        <v>2864000</v>
      </c>
      <c r="F392" s="39">
        <v>3236000</v>
      </c>
      <c r="G392" s="65"/>
      <c r="H392" s="42">
        <f t="shared" si="60"/>
        <v>2864000</v>
      </c>
      <c r="I392" s="47">
        <f t="shared" si="57"/>
        <v>372000</v>
      </c>
      <c r="J392" s="47">
        <f t="shared" si="50"/>
        <v>481982.60869565216</v>
      </c>
      <c r="K392" s="47">
        <f t="shared" si="56"/>
        <v>3345982.6086956523</v>
      </c>
      <c r="L392" s="39">
        <v>3236000</v>
      </c>
      <c r="M392" s="46">
        <f t="shared" si="52"/>
        <v>3345000</v>
      </c>
      <c r="N392" s="65"/>
    </row>
    <row r="393" spans="1:14" ht="94.5" x14ac:dyDescent="0.3">
      <c r="A393" s="56">
        <f t="shared" si="61"/>
        <v>370</v>
      </c>
      <c r="B393" s="57" t="s">
        <v>1030</v>
      </c>
      <c r="C393" s="58"/>
      <c r="D393" s="59" t="s">
        <v>1031</v>
      </c>
      <c r="E393" s="46">
        <v>3959000</v>
      </c>
      <c r="F393" s="39">
        <v>4208000</v>
      </c>
      <c r="G393" s="65"/>
      <c r="H393" s="42">
        <f t="shared" si="60"/>
        <v>3959000</v>
      </c>
      <c r="I393" s="47">
        <f t="shared" si="57"/>
        <v>249000</v>
      </c>
      <c r="J393" s="47">
        <f t="shared" si="50"/>
        <v>322617.39130434784</v>
      </c>
      <c r="K393" s="47">
        <f t="shared" si="56"/>
        <v>4281617.3913043477</v>
      </c>
      <c r="L393" s="39">
        <v>4208000</v>
      </c>
      <c r="M393" s="46">
        <f t="shared" si="52"/>
        <v>4281000</v>
      </c>
      <c r="N393" s="65"/>
    </row>
    <row r="394" spans="1:14" ht="110.25" x14ac:dyDescent="0.3">
      <c r="A394" s="56">
        <f t="shared" si="61"/>
        <v>371</v>
      </c>
      <c r="B394" s="57" t="s">
        <v>1032</v>
      </c>
      <c r="C394" s="58"/>
      <c r="D394" s="59" t="s">
        <v>1033</v>
      </c>
      <c r="E394" s="46">
        <v>2451000</v>
      </c>
      <c r="F394" s="39">
        <v>2699000</v>
      </c>
      <c r="G394" s="65"/>
      <c r="H394" s="42">
        <f t="shared" si="60"/>
        <v>2451000</v>
      </c>
      <c r="I394" s="47">
        <f t="shared" si="57"/>
        <v>248000</v>
      </c>
      <c r="J394" s="47">
        <f t="shared" ref="J394:J457" si="62">+I394/1150*1490</f>
        <v>321321.73913043475</v>
      </c>
      <c r="K394" s="47">
        <f t="shared" si="56"/>
        <v>2772321.7391304346</v>
      </c>
      <c r="L394" s="39">
        <v>2699000</v>
      </c>
      <c r="M394" s="46">
        <f t="shared" si="52"/>
        <v>2772000</v>
      </c>
      <c r="N394" s="65"/>
    </row>
    <row r="395" spans="1:14" ht="110.25" x14ac:dyDescent="0.3">
      <c r="A395" s="56">
        <f t="shared" si="61"/>
        <v>372</v>
      </c>
      <c r="B395" s="57" t="s">
        <v>1034</v>
      </c>
      <c r="C395" s="58"/>
      <c r="D395" s="59" t="s">
        <v>1035</v>
      </c>
      <c r="E395" s="46">
        <v>4537000</v>
      </c>
      <c r="F395" s="39">
        <v>5269000</v>
      </c>
      <c r="G395" s="65"/>
      <c r="H395" s="42">
        <f t="shared" si="60"/>
        <v>4537000</v>
      </c>
      <c r="I395" s="47">
        <f t="shared" si="57"/>
        <v>732000</v>
      </c>
      <c r="J395" s="47">
        <f t="shared" si="62"/>
        <v>948417.39130434778</v>
      </c>
      <c r="K395" s="47">
        <f t="shared" si="56"/>
        <v>5485417.3913043477</v>
      </c>
      <c r="L395" s="39">
        <v>5269000</v>
      </c>
      <c r="M395" s="46">
        <f t="shared" si="52"/>
        <v>5485000</v>
      </c>
      <c r="N395" s="65"/>
    </row>
    <row r="396" spans="1:14" ht="110.25" x14ac:dyDescent="0.3">
      <c r="A396" s="56">
        <f t="shared" si="61"/>
        <v>373</v>
      </c>
      <c r="B396" s="57" t="s">
        <v>1036</v>
      </c>
      <c r="C396" s="58"/>
      <c r="D396" s="59" t="s">
        <v>1037</v>
      </c>
      <c r="E396" s="46">
        <v>6813000</v>
      </c>
      <c r="F396" s="39">
        <v>7545000</v>
      </c>
      <c r="G396" s="64"/>
      <c r="H396" s="42">
        <f t="shared" si="60"/>
        <v>6813000</v>
      </c>
      <c r="I396" s="47">
        <f t="shared" si="57"/>
        <v>732000</v>
      </c>
      <c r="J396" s="47">
        <f t="shared" si="62"/>
        <v>948417.39130434778</v>
      </c>
      <c r="K396" s="47">
        <f t="shared" si="56"/>
        <v>7761417.3913043477</v>
      </c>
      <c r="L396" s="39">
        <v>7545000</v>
      </c>
      <c r="M396" s="46">
        <f t="shared" si="52"/>
        <v>7761000</v>
      </c>
      <c r="N396" s="64"/>
    </row>
    <row r="397" spans="1:14" ht="110.25" x14ac:dyDescent="0.3">
      <c r="A397" s="56">
        <f t="shared" si="61"/>
        <v>374</v>
      </c>
      <c r="B397" s="57" t="s">
        <v>1038</v>
      </c>
      <c r="C397" s="58"/>
      <c r="D397" s="59" t="s">
        <v>1039</v>
      </c>
      <c r="E397" s="46">
        <v>6704000</v>
      </c>
      <c r="F397" s="39">
        <v>7436000</v>
      </c>
      <c r="G397" s="65"/>
      <c r="H397" s="42">
        <f t="shared" si="60"/>
        <v>6704000</v>
      </c>
      <c r="I397" s="47">
        <f t="shared" si="57"/>
        <v>732000</v>
      </c>
      <c r="J397" s="47">
        <f t="shared" si="62"/>
        <v>948417.39130434778</v>
      </c>
      <c r="K397" s="47">
        <f t="shared" si="56"/>
        <v>7652417.3913043477</v>
      </c>
      <c r="L397" s="39">
        <v>7436000</v>
      </c>
      <c r="M397" s="46">
        <f t="shared" si="52"/>
        <v>7652000</v>
      </c>
      <c r="N397" s="65"/>
    </row>
    <row r="398" spans="1:14" ht="47.25" x14ac:dyDescent="0.3">
      <c r="A398" s="56"/>
      <c r="B398" s="56"/>
      <c r="C398" s="58"/>
      <c r="D398" s="75" t="s">
        <v>1040</v>
      </c>
      <c r="E398" s="46"/>
      <c r="F398" s="39"/>
      <c r="G398" s="60"/>
      <c r="H398" s="42"/>
      <c r="I398" s="42"/>
      <c r="J398" s="47">
        <f t="shared" si="62"/>
        <v>0</v>
      </c>
      <c r="K398" s="42"/>
      <c r="L398" s="42"/>
      <c r="M398" s="46"/>
      <c r="N398" s="60"/>
    </row>
    <row r="399" spans="1:14" ht="31.5" x14ac:dyDescent="0.3">
      <c r="A399" s="56">
        <f>A397+1</f>
        <v>375</v>
      </c>
      <c r="B399" s="57" t="s">
        <v>1041</v>
      </c>
      <c r="C399" s="58"/>
      <c r="D399" s="59" t="s">
        <v>888</v>
      </c>
      <c r="E399" s="46">
        <v>435000</v>
      </c>
      <c r="F399" s="39">
        <v>575000</v>
      </c>
      <c r="G399" s="60"/>
      <c r="H399" s="42">
        <f>L399-I399</f>
        <v>435000</v>
      </c>
      <c r="I399" s="47">
        <f t="shared" si="57"/>
        <v>140000</v>
      </c>
      <c r="J399" s="47">
        <f t="shared" si="62"/>
        <v>181391.30434782608</v>
      </c>
      <c r="K399" s="47">
        <f t="shared" si="56"/>
        <v>616391.30434782605</v>
      </c>
      <c r="L399" s="39">
        <v>575000</v>
      </c>
      <c r="M399" s="46">
        <f t="shared" si="52"/>
        <v>616000</v>
      </c>
      <c r="N399" s="60"/>
    </row>
    <row r="400" spans="1:14" ht="31.5" x14ac:dyDescent="0.3">
      <c r="A400" s="56">
        <f>A399+1</f>
        <v>376</v>
      </c>
      <c r="B400" s="57" t="s">
        <v>1042</v>
      </c>
      <c r="C400" s="58"/>
      <c r="D400" s="59" t="s">
        <v>890</v>
      </c>
      <c r="E400" s="46">
        <v>288000</v>
      </c>
      <c r="F400" s="39">
        <v>369000</v>
      </c>
      <c r="G400" s="60"/>
      <c r="H400" s="42">
        <f>L400-I400</f>
        <v>288000</v>
      </c>
      <c r="I400" s="47">
        <f t="shared" si="57"/>
        <v>81000</v>
      </c>
      <c r="J400" s="47">
        <f t="shared" si="62"/>
        <v>104947.82608695653</v>
      </c>
      <c r="K400" s="47">
        <f t="shared" si="56"/>
        <v>392947.82608695654</v>
      </c>
      <c r="L400" s="39">
        <v>369000</v>
      </c>
      <c r="M400" s="46">
        <f t="shared" si="52"/>
        <v>392000</v>
      </c>
      <c r="N400" s="60"/>
    </row>
    <row r="401" spans="1:14" ht="31.5" x14ac:dyDescent="0.3">
      <c r="A401" s="56">
        <f>A400+1</f>
        <v>377</v>
      </c>
      <c r="B401" s="57" t="s">
        <v>1043</v>
      </c>
      <c r="C401" s="58"/>
      <c r="D401" s="59" t="s">
        <v>892</v>
      </c>
      <c r="E401" s="46">
        <v>174000</v>
      </c>
      <c r="F401" s="39">
        <v>204000</v>
      </c>
      <c r="G401" s="60"/>
      <c r="H401" s="42">
        <f>L401-I401</f>
        <v>174000</v>
      </c>
      <c r="I401" s="47">
        <f t="shared" si="57"/>
        <v>30000</v>
      </c>
      <c r="J401" s="47">
        <f t="shared" si="62"/>
        <v>38869.565217391304</v>
      </c>
      <c r="K401" s="47">
        <f t="shared" si="56"/>
        <v>212869.5652173913</v>
      </c>
      <c r="L401" s="39">
        <v>204000</v>
      </c>
      <c r="M401" s="46">
        <f t="shared" si="52"/>
        <v>212000</v>
      </c>
      <c r="N401" s="60"/>
    </row>
    <row r="402" spans="1:14" ht="31.5" x14ac:dyDescent="0.3">
      <c r="A402" s="35" t="s">
        <v>240</v>
      </c>
      <c r="B402" s="36" t="s">
        <v>240</v>
      </c>
      <c r="C402" s="45"/>
      <c r="D402" s="38" t="s">
        <v>1044</v>
      </c>
      <c r="E402" s="46"/>
      <c r="F402" s="39"/>
      <c r="G402" s="41"/>
      <c r="H402" s="42"/>
      <c r="I402" s="42"/>
      <c r="J402" s="47">
        <f t="shared" si="62"/>
        <v>0</v>
      </c>
      <c r="K402" s="42"/>
      <c r="L402" s="42"/>
      <c r="M402" s="46"/>
      <c r="N402" s="41"/>
    </row>
    <row r="403" spans="1:14" ht="31.5" x14ac:dyDescent="0.3">
      <c r="A403" s="56"/>
      <c r="B403" s="56"/>
      <c r="C403" s="58"/>
      <c r="D403" s="75" t="s">
        <v>1045</v>
      </c>
      <c r="E403" s="46"/>
      <c r="F403" s="39"/>
      <c r="G403" s="59"/>
      <c r="H403" s="42"/>
      <c r="I403" s="42"/>
      <c r="J403" s="47">
        <f t="shared" si="62"/>
        <v>0</v>
      </c>
      <c r="K403" s="42"/>
      <c r="L403" s="42"/>
      <c r="M403" s="46"/>
      <c r="N403" s="59"/>
    </row>
    <row r="404" spans="1:14" ht="78.75" x14ac:dyDescent="0.3">
      <c r="A404" s="43">
        <f>A401+1</f>
        <v>378</v>
      </c>
      <c r="B404" s="44" t="s">
        <v>1046</v>
      </c>
      <c r="C404" s="58"/>
      <c r="D404" s="59" t="s">
        <v>1047</v>
      </c>
      <c r="E404" s="46">
        <v>3673000</v>
      </c>
      <c r="F404" s="39">
        <v>4310000</v>
      </c>
      <c r="G404" s="59"/>
      <c r="H404" s="42">
        <f t="shared" ref="H404:H450" si="63">L404-I404</f>
        <v>3673000</v>
      </c>
      <c r="I404" s="47">
        <f t="shared" ref="I404:I434" si="64">F404-E404</f>
        <v>637000</v>
      </c>
      <c r="J404" s="47">
        <f t="shared" si="62"/>
        <v>825330.43478260865</v>
      </c>
      <c r="K404" s="47">
        <f t="shared" si="56"/>
        <v>4498330.4347826084</v>
      </c>
      <c r="L404" s="39">
        <v>4310000</v>
      </c>
      <c r="M404" s="46">
        <f t="shared" ref="M404:M467" si="65">IF(K404&gt;=100000, ROUNDDOWN((K404),-3),ROUNDDOWN((K404),-2))</f>
        <v>4498000</v>
      </c>
      <c r="N404" s="59"/>
    </row>
    <row r="405" spans="1:14" ht="141.75" x14ac:dyDescent="0.3">
      <c r="A405" s="43">
        <f>A404+1</f>
        <v>379</v>
      </c>
      <c r="B405" s="44" t="s">
        <v>1048</v>
      </c>
      <c r="C405" s="58"/>
      <c r="D405" s="59" t="s">
        <v>1049</v>
      </c>
      <c r="E405" s="46">
        <v>4050000</v>
      </c>
      <c r="F405" s="39">
        <v>4846000</v>
      </c>
      <c r="G405" s="59" t="s">
        <v>1050</v>
      </c>
      <c r="H405" s="42">
        <f t="shared" si="63"/>
        <v>4050000</v>
      </c>
      <c r="I405" s="47">
        <f t="shared" si="64"/>
        <v>796000</v>
      </c>
      <c r="J405" s="47">
        <f t="shared" si="62"/>
        <v>1031339.1304347826</v>
      </c>
      <c r="K405" s="47">
        <f t="shared" si="56"/>
        <v>5081339.1304347822</v>
      </c>
      <c r="L405" s="39">
        <v>4846000</v>
      </c>
      <c r="M405" s="46">
        <f t="shared" si="65"/>
        <v>5081000</v>
      </c>
      <c r="N405" s="59" t="s">
        <v>1051</v>
      </c>
    </row>
    <row r="406" spans="1:14" ht="94.5" x14ac:dyDescent="0.3">
      <c r="A406" s="43">
        <f t="shared" ref="A406:A450" si="66">A405+1</f>
        <v>380</v>
      </c>
      <c r="B406" s="44" t="s">
        <v>1052</v>
      </c>
      <c r="C406" s="58"/>
      <c r="D406" s="59" t="s">
        <v>1053</v>
      </c>
      <c r="E406" s="46">
        <v>4510000</v>
      </c>
      <c r="F406" s="39">
        <v>5297000</v>
      </c>
      <c r="G406" s="59" t="s">
        <v>1054</v>
      </c>
      <c r="H406" s="42">
        <f t="shared" si="63"/>
        <v>4510000</v>
      </c>
      <c r="I406" s="47">
        <f t="shared" si="64"/>
        <v>787000</v>
      </c>
      <c r="J406" s="47">
        <f t="shared" si="62"/>
        <v>1019678.2608695652</v>
      </c>
      <c r="K406" s="47">
        <f t="shared" si="56"/>
        <v>5529678.2608695654</v>
      </c>
      <c r="L406" s="39">
        <v>5297000</v>
      </c>
      <c r="M406" s="46">
        <f t="shared" si="65"/>
        <v>5529000</v>
      </c>
      <c r="N406" s="59" t="s">
        <v>1055</v>
      </c>
    </row>
    <row r="407" spans="1:14" ht="94.5" x14ac:dyDescent="0.3">
      <c r="A407" s="43">
        <f t="shared" si="66"/>
        <v>381</v>
      </c>
      <c r="B407" s="44" t="s">
        <v>1056</v>
      </c>
      <c r="C407" s="58"/>
      <c r="D407" s="59" t="s">
        <v>1057</v>
      </c>
      <c r="E407" s="46">
        <v>5399000</v>
      </c>
      <c r="F407" s="39">
        <v>6514000</v>
      </c>
      <c r="G407" s="59" t="s">
        <v>1058</v>
      </c>
      <c r="H407" s="42">
        <f t="shared" si="63"/>
        <v>5399000</v>
      </c>
      <c r="I407" s="47">
        <f t="shared" si="64"/>
        <v>1115000</v>
      </c>
      <c r="J407" s="47">
        <f t="shared" si="62"/>
        <v>1444652.1739130435</v>
      </c>
      <c r="K407" s="47">
        <f t="shared" si="56"/>
        <v>6843652.173913043</v>
      </c>
      <c r="L407" s="39">
        <v>6514000</v>
      </c>
      <c r="M407" s="46">
        <f t="shared" si="65"/>
        <v>6843000</v>
      </c>
      <c r="N407" s="59" t="s">
        <v>1059</v>
      </c>
    </row>
    <row r="408" spans="1:14" ht="63" x14ac:dyDescent="0.3">
      <c r="A408" s="43">
        <f t="shared" si="66"/>
        <v>382</v>
      </c>
      <c r="B408" s="44" t="s">
        <v>1060</v>
      </c>
      <c r="C408" s="45" t="s">
        <v>1061</v>
      </c>
      <c r="D408" s="48" t="s">
        <v>1062</v>
      </c>
      <c r="E408" s="46">
        <v>3504000</v>
      </c>
      <c r="F408" s="39">
        <v>3981000</v>
      </c>
      <c r="G408" s="41" t="s">
        <v>1063</v>
      </c>
      <c r="H408" s="42">
        <f t="shared" si="63"/>
        <v>3504000</v>
      </c>
      <c r="I408" s="47">
        <f t="shared" si="64"/>
        <v>477000</v>
      </c>
      <c r="J408" s="47">
        <f t="shared" si="62"/>
        <v>618026.08695652173</v>
      </c>
      <c r="K408" s="47">
        <f t="shared" si="56"/>
        <v>4122026.0869565215</v>
      </c>
      <c r="L408" s="39">
        <v>3981000</v>
      </c>
      <c r="M408" s="46">
        <f t="shared" si="65"/>
        <v>4122000</v>
      </c>
      <c r="N408" s="41" t="s">
        <v>1063</v>
      </c>
    </row>
    <row r="409" spans="1:14" ht="110.25" x14ac:dyDescent="0.3">
      <c r="A409" s="43">
        <f t="shared" si="66"/>
        <v>383</v>
      </c>
      <c r="B409" s="44" t="s">
        <v>1064</v>
      </c>
      <c r="C409" s="45" t="s">
        <v>1065</v>
      </c>
      <c r="D409" s="48" t="s">
        <v>1066</v>
      </c>
      <c r="E409" s="46">
        <v>4504000</v>
      </c>
      <c r="F409" s="39">
        <v>4847000</v>
      </c>
      <c r="G409" s="41"/>
      <c r="H409" s="42">
        <f t="shared" si="63"/>
        <v>4504000</v>
      </c>
      <c r="I409" s="47">
        <f t="shared" si="64"/>
        <v>343000</v>
      </c>
      <c r="J409" s="47">
        <f t="shared" si="62"/>
        <v>444408.69565217389</v>
      </c>
      <c r="K409" s="47">
        <f t="shared" si="56"/>
        <v>4948408.6956521738</v>
      </c>
      <c r="L409" s="39">
        <v>4847000</v>
      </c>
      <c r="M409" s="46">
        <f t="shared" si="65"/>
        <v>4948000</v>
      </c>
      <c r="N409" s="41" t="s">
        <v>1067</v>
      </c>
    </row>
    <row r="410" spans="1:14" ht="78.75" x14ac:dyDescent="0.3">
      <c r="A410" s="43">
        <f t="shared" si="66"/>
        <v>384</v>
      </c>
      <c r="B410" s="44" t="s">
        <v>1068</v>
      </c>
      <c r="C410" s="45" t="s">
        <v>1069</v>
      </c>
      <c r="D410" s="48" t="s">
        <v>1070</v>
      </c>
      <c r="E410" s="46">
        <v>4424000</v>
      </c>
      <c r="F410" s="39">
        <v>5220000</v>
      </c>
      <c r="G410" s="41"/>
      <c r="H410" s="42">
        <f t="shared" si="63"/>
        <v>4424000</v>
      </c>
      <c r="I410" s="47">
        <f t="shared" si="64"/>
        <v>796000</v>
      </c>
      <c r="J410" s="47">
        <f t="shared" si="62"/>
        <v>1031339.1304347826</v>
      </c>
      <c r="K410" s="47">
        <f t="shared" si="56"/>
        <v>5455339.1304347822</v>
      </c>
      <c r="L410" s="39">
        <v>5220000</v>
      </c>
      <c r="M410" s="46">
        <f t="shared" si="65"/>
        <v>5455000</v>
      </c>
      <c r="N410" s="41" t="s">
        <v>1071</v>
      </c>
    </row>
    <row r="411" spans="1:14" ht="110.25" x14ac:dyDescent="0.3">
      <c r="A411" s="43">
        <f t="shared" si="66"/>
        <v>385</v>
      </c>
      <c r="B411" s="44" t="s">
        <v>1072</v>
      </c>
      <c r="C411" s="58"/>
      <c r="D411" s="59" t="s">
        <v>1073</v>
      </c>
      <c r="E411" s="46">
        <v>4476000</v>
      </c>
      <c r="F411" s="39">
        <v>5431000</v>
      </c>
      <c r="G411" s="59" t="s">
        <v>1074</v>
      </c>
      <c r="H411" s="42">
        <f t="shared" si="63"/>
        <v>4476000</v>
      </c>
      <c r="I411" s="47">
        <f t="shared" si="64"/>
        <v>955000</v>
      </c>
      <c r="J411" s="47">
        <f t="shared" si="62"/>
        <v>1237347.8260869565</v>
      </c>
      <c r="K411" s="47">
        <f t="shared" si="56"/>
        <v>5713347.826086957</v>
      </c>
      <c r="L411" s="39">
        <v>5431000</v>
      </c>
      <c r="M411" s="46">
        <f t="shared" si="65"/>
        <v>5713000</v>
      </c>
      <c r="N411" s="59" t="s">
        <v>1075</v>
      </c>
    </row>
    <row r="412" spans="1:14" ht="110.25" x14ac:dyDescent="0.3">
      <c r="A412" s="43">
        <f t="shared" si="66"/>
        <v>386</v>
      </c>
      <c r="B412" s="44" t="s">
        <v>1076</v>
      </c>
      <c r="C412" s="58"/>
      <c r="D412" s="59" t="s">
        <v>1077</v>
      </c>
      <c r="E412" s="46">
        <v>4177000</v>
      </c>
      <c r="F412" s="39">
        <v>5132000</v>
      </c>
      <c r="G412" s="59" t="s">
        <v>1074</v>
      </c>
      <c r="H412" s="42">
        <f t="shared" si="63"/>
        <v>4177000</v>
      </c>
      <c r="I412" s="47">
        <f t="shared" si="64"/>
        <v>955000</v>
      </c>
      <c r="J412" s="47">
        <f t="shared" si="62"/>
        <v>1237347.8260869565</v>
      </c>
      <c r="K412" s="47">
        <f t="shared" si="56"/>
        <v>5414347.826086957</v>
      </c>
      <c r="L412" s="39">
        <v>5132000</v>
      </c>
      <c r="M412" s="46">
        <f t="shared" si="65"/>
        <v>5414000</v>
      </c>
      <c r="N412" s="59" t="s">
        <v>1075</v>
      </c>
    </row>
    <row r="413" spans="1:14" ht="126" x14ac:dyDescent="0.3">
      <c r="A413" s="43">
        <f t="shared" si="66"/>
        <v>387</v>
      </c>
      <c r="B413" s="44" t="s">
        <v>1078</v>
      </c>
      <c r="C413" s="58"/>
      <c r="D413" s="59" t="s">
        <v>1079</v>
      </c>
      <c r="E413" s="46">
        <v>5521000</v>
      </c>
      <c r="F413" s="39">
        <v>6852000</v>
      </c>
      <c r="G413" s="59" t="s">
        <v>1080</v>
      </c>
      <c r="H413" s="42">
        <f t="shared" si="63"/>
        <v>5521000</v>
      </c>
      <c r="I413" s="47">
        <f t="shared" si="64"/>
        <v>1331000</v>
      </c>
      <c r="J413" s="47">
        <f t="shared" si="62"/>
        <v>1724513.0434782607</v>
      </c>
      <c r="K413" s="47">
        <f t="shared" si="56"/>
        <v>7245513.0434782607</v>
      </c>
      <c r="L413" s="39">
        <v>6852000</v>
      </c>
      <c r="M413" s="46">
        <f t="shared" si="65"/>
        <v>7245000</v>
      </c>
      <c r="N413" s="59" t="s">
        <v>1081</v>
      </c>
    </row>
    <row r="414" spans="1:14" ht="78.75" x14ac:dyDescent="0.3">
      <c r="A414" s="43">
        <f t="shared" si="66"/>
        <v>388</v>
      </c>
      <c r="B414" s="44" t="s">
        <v>1082</v>
      </c>
      <c r="C414" s="45" t="s">
        <v>1083</v>
      </c>
      <c r="D414" s="48" t="s">
        <v>1084</v>
      </c>
      <c r="E414" s="46">
        <v>6004000</v>
      </c>
      <c r="F414" s="39">
        <v>7118000</v>
      </c>
      <c r="G414" s="41" t="s">
        <v>1085</v>
      </c>
      <c r="H414" s="42">
        <f t="shared" si="63"/>
        <v>6004000</v>
      </c>
      <c r="I414" s="47">
        <f t="shared" si="64"/>
        <v>1114000</v>
      </c>
      <c r="J414" s="47">
        <f t="shared" si="62"/>
        <v>1443356.5217391304</v>
      </c>
      <c r="K414" s="47">
        <f t="shared" si="56"/>
        <v>7447356.5217391308</v>
      </c>
      <c r="L414" s="39">
        <v>7118000</v>
      </c>
      <c r="M414" s="46">
        <f t="shared" si="65"/>
        <v>7447000</v>
      </c>
      <c r="N414" s="41" t="s">
        <v>1085</v>
      </c>
    </row>
    <row r="415" spans="1:14" ht="157.5" x14ac:dyDescent="0.3">
      <c r="A415" s="43">
        <f t="shared" si="66"/>
        <v>389</v>
      </c>
      <c r="B415" s="44" t="s">
        <v>1086</v>
      </c>
      <c r="C415" s="45" t="s">
        <v>1087</v>
      </c>
      <c r="D415" s="48" t="s">
        <v>1088</v>
      </c>
      <c r="E415" s="46">
        <v>5004000</v>
      </c>
      <c r="F415" s="39">
        <v>6277000</v>
      </c>
      <c r="G415" s="41"/>
      <c r="H415" s="42">
        <f t="shared" si="63"/>
        <v>5004000</v>
      </c>
      <c r="I415" s="47">
        <f t="shared" si="64"/>
        <v>1273000</v>
      </c>
      <c r="J415" s="47">
        <f t="shared" si="62"/>
        <v>1649365.2173913044</v>
      </c>
      <c r="K415" s="47">
        <f t="shared" si="56"/>
        <v>6653365.2173913047</v>
      </c>
      <c r="L415" s="39">
        <v>6277000</v>
      </c>
      <c r="M415" s="46">
        <f t="shared" si="65"/>
        <v>6653000</v>
      </c>
      <c r="N415" s="41" t="s">
        <v>1089</v>
      </c>
    </row>
    <row r="416" spans="1:14" ht="173.25" x14ac:dyDescent="0.3">
      <c r="A416" s="43">
        <f t="shared" si="66"/>
        <v>390</v>
      </c>
      <c r="B416" s="44" t="s">
        <v>1090</v>
      </c>
      <c r="C416" s="45" t="s">
        <v>1091</v>
      </c>
      <c r="D416" s="48" t="s">
        <v>1092</v>
      </c>
      <c r="E416" s="46">
        <v>5004000</v>
      </c>
      <c r="F416" s="39">
        <v>6277000</v>
      </c>
      <c r="G416" s="41" t="s">
        <v>1093</v>
      </c>
      <c r="H416" s="42">
        <f t="shared" si="63"/>
        <v>5004000</v>
      </c>
      <c r="I416" s="47">
        <f t="shared" si="64"/>
        <v>1273000</v>
      </c>
      <c r="J416" s="47">
        <f t="shared" si="62"/>
        <v>1649365.2173913044</v>
      </c>
      <c r="K416" s="47">
        <f t="shared" si="56"/>
        <v>6653365.2173913047</v>
      </c>
      <c r="L416" s="39">
        <v>6277000</v>
      </c>
      <c r="M416" s="46">
        <f t="shared" si="65"/>
        <v>6653000</v>
      </c>
      <c r="N416" s="41" t="s">
        <v>1094</v>
      </c>
    </row>
    <row r="417" spans="1:14" ht="141.75" x14ac:dyDescent="0.3">
      <c r="A417" s="43">
        <f t="shared" si="66"/>
        <v>391</v>
      </c>
      <c r="B417" s="44" t="s">
        <v>1095</v>
      </c>
      <c r="C417" s="58"/>
      <c r="D417" s="59" t="s">
        <v>1096</v>
      </c>
      <c r="E417" s="46">
        <v>5421000</v>
      </c>
      <c r="F417" s="39">
        <v>6752000</v>
      </c>
      <c r="G417" s="59" t="s">
        <v>1080</v>
      </c>
      <c r="H417" s="42">
        <f t="shared" si="63"/>
        <v>5421000</v>
      </c>
      <c r="I417" s="47">
        <f t="shared" si="64"/>
        <v>1331000</v>
      </c>
      <c r="J417" s="47">
        <f t="shared" si="62"/>
        <v>1724513.0434782607</v>
      </c>
      <c r="K417" s="47">
        <f t="shared" si="56"/>
        <v>7145513.0434782607</v>
      </c>
      <c r="L417" s="39">
        <v>6752000</v>
      </c>
      <c r="M417" s="46">
        <f t="shared" si="65"/>
        <v>7145000</v>
      </c>
      <c r="N417" s="59" t="s">
        <v>1097</v>
      </c>
    </row>
    <row r="418" spans="1:14" ht="94.5" x14ac:dyDescent="0.3">
      <c r="A418" s="43">
        <f t="shared" si="66"/>
        <v>392</v>
      </c>
      <c r="B418" s="44" t="s">
        <v>1098</v>
      </c>
      <c r="C418" s="58"/>
      <c r="D418" s="59" t="s">
        <v>1099</v>
      </c>
      <c r="E418" s="46">
        <v>4152000</v>
      </c>
      <c r="F418" s="39">
        <v>5107000</v>
      </c>
      <c r="G418" s="59" t="s">
        <v>1054</v>
      </c>
      <c r="H418" s="42">
        <f t="shared" si="63"/>
        <v>4152000</v>
      </c>
      <c r="I418" s="47">
        <f t="shared" si="64"/>
        <v>955000</v>
      </c>
      <c r="J418" s="47">
        <f t="shared" si="62"/>
        <v>1237347.8260869565</v>
      </c>
      <c r="K418" s="47">
        <f t="shared" si="56"/>
        <v>5389347.826086957</v>
      </c>
      <c r="L418" s="39">
        <v>5107000</v>
      </c>
      <c r="M418" s="46">
        <f t="shared" si="65"/>
        <v>5389000</v>
      </c>
      <c r="N418" s="59" t="s">
        <v>1100</v>
      </c>
    </row>
    <row r="419" spans="1:14" ht="220.5" x14ac:dyDescent="0.3">
      <c r="A419" s="43">
        <f t="shared" si="66"/>
        <v>393</v>
      </c>
      <c r="B419" s="44" t="s">
        <v>1101</v>
      </c>
      <c r="C419" s="58"/>
      <c r="D419" s="59" t="s">
        <v>1102</v>
      </c>
      <c r="E419" s="46">
        <v>3652000</v>
      </c>
      <c r="F419" s="39">
        <v>4351000</v>
      </c>
      <c r="G419" s="59" t="s">
        <v>1103</v>
      </c>
      <c r="H419" s="42">
        <f t="shared" si="63"/>
        <v>3652000</v>
      </c>
      <c r="I419" s="47">
        <f t="shared" si="64"/>
        <v>699000</v>
      </c>
      <c r="J419" s="47">
        <f t="shared" si="62"/>
        <v>905660.86956521741</v>
      </c>
      <c r="K419" s="47">
        <f t="shared" si="56"/>
        <v>4557660.8695652178</v>
      </c>
      <c r="L419" s="39">
        <v>4351000</v>
      </c>
      <c r="M419" s="46">
        <f t="shared" si="65"/>
        <v>4557000</v>
      </c>
      <c r="N419" s="59" t="s">
        <v>1104</v>
      </c>
    </row>
    <row r="420" spans="1:14" ht="141.75" x14ac:dyDescent="0.3">
      <c r="A420" s="43">
        <f t="shared" si="66"/>
        <v>394</v>
      </c>
      <c r="B420" s="44" t="s">
        <v>1105</v>
      </c>
      <c r="C420" s="58"/>
      <c r="D420" s="59" t="s">
        <v>1106</v>
      </c>
      <c r="E420" s="46">
        <v>3999000</v>
      </c>
      <c r="F420" s="39">
        <v>4787000</v>
      </c>
      <c r="G420" s="59" t="s">
        <v>1107</v>
      </c>
      <c r="H420" s="42">
        <f t="shared" si="63"/>
        <v>3999000</v>
      </c>
      <c r="I420" s="47">
        <f t="shared" si="64"/>
        <v>788000</v>
      </c>
      <c r="J420" s="47">
        <f t="shared" si="62"/>
        <v>1020973.9130434783</v>
      </c>
      <c r="K420" s="47">
        <f t="shared" si="56"/>
        <v>5019973.9130434785</v>
      </c>
      <c r="L420" s="39">
        <v>4787000</v>
      </c>
      <c r="M420" s="46">
        <f t="shared" si="65"/>
        <v>5019000</v>
      </c>
      <c r="N420" s="59" t="s">
        <v>1108</v>
      </c>
    </row>
    <row r="421" spans="1:14" ht="126" x14ac:dyDescent="0.3">
      <c r="A421" s="43">
        <f t="shared" si="66"/>
        <v>395</v>
      </c>
      <c r="B421" s="44" t="s">
        <v>1109</v>
      </c>
      <c r="C421" s="58"/>
      <c r="D421" s="59" t="s">
        <v>1110</v>
      </c>
      <c r="E421" s="46">
        <v>4363000</v>
      </c>
      <c r="F421" s="39">
        <v>5151000</v>
      </c>
      <c r="G421" s="59" t="s">
        <v>1050</v>
      </c>
      <c r="H421" s="42">
        <f t="shared" si="63"/>
        <v>4363000</v>
      </c>
      <c r="I421" s="47">
        <f t="shared" si="64"/>
        <v>788000</v>
      </c>
      <c r="J421" s="47">
        <f t="shared" si="62"/>
        <v>1020973.9130434783</v>
      </c>
      <c r="K421" s="47">
        <f t="shared" si="56"/>
        <v>5383973.9130434785</v>
      </c>
      <c r="L421" s="39">
        <v>5151000</v>
      </c>
      <c r="M421" s="46">
        <f t="shared" si="65"/>
        <v>5383000</v>
      </c>
      <c r="N421" s="59" t="s">
        <v>1111</v>
      </c>
    </row>
    <row r="422" spans="1:14" ht="126" x14ac:dyDescent="0.3">
      <c r="A422" s="43">
        <f t="shared" si="66"/>
        <v>396</v>
      </c>
      <c r="B422" s="44" t="s">
        <v>1112</v>
      </c>
      <c r="C422" s="45" t="s">
        <v>1113</v>
      </c>
      <c r="D422" s="48" t="s">
        <v>1114</v>
      </c>
      <c r="E422" s="46">
        <v>5504000</v>
      </c>
      <c r="F422" s="39">
        <v>6459000</v>
      </c>
      <c r="G422" s="41" t="s">
        <v>1115</v>
      </c>
      <c r="H422" s="42">
        <f t="shared" si="63"/>
        <v>5504000</v>
      </c>
      <c r="I422" s="47">
        <f t="shared" si="64"/>
        <v>955000</v>
      </c>
      <c r="J422" s="47">
        <f t="shared" si="62"/>
        <v>1237347.8260869565</v>
      </c>
      <c r="K422" s="47">
        <f t="shared" si="56"/>
        <v>6741347.826086957</v>
      </c>
      <c r="L422" s="39">
        <v>6459000</v>
      </c>
      <c r="M422" s="46">
        <f t="shared" si="65"/>
        <v>6741000</v>
      </c>
      <c r="N422" s="41" t="s">
        <v>1116</v>
      </c>
    </row>
    <row r="423" spans="1:14" ht="126" x14ac:dyDescent="0.3">
      <c r="A423" s="43">
        <f t="shared" si="66"/>
        <v>397</v>
      </c>
      <c r="B423" s="44" t="s">
        <v>1117</v>
      </c>
      <c r="C423" s="58"/>
      <c r="D423" s="59" t="s">
        <v>1118</v>
      </c>
      <c r="E423" s="46">
        <v>5397000</v>
      </c>
      <c r="F423" s="39">
        <v>6728000</v>
      </c>
      <c r="G423" s="59" t="s">
        <v>1080</v>
      </c>
      <c r="H423" s="42">
        <f t="shared" si="63"/>
        <v>5397000</v>
      </c>
      <c r="I423" s="47">
        <f t="shared" si="64"/>
        <v>1331000</v>
      </c>
      <c r="J423" s="47">
        <f t="shared" si="62"/>
        <v>1724513.0434782607</v>
      </c>
      <c r="K423" s="47">
        <f t="shared" ref="K423:K486" si="67">+H423+J423</f>
        <v>7121513.0434782607</v>
      </c>
      <c r="L423" s="39">
        <v>6728000</v>
      </c>
      <c r="M423" s="46">
        <f t="shared" si="65"/>
        <v>7121000</v>
      </c>
      <c r="N423" s="59" t="s">
        <v>1119</v>
      </c>
    </row>
    <row r="424" spans="1:14" ht="63" x14ac:dyDescent="0.3">
      <c r="A424" s="43">
        <f t="shared" si="66"/>
        <v>398</v>
      </c>
      <c r="B424" s="44" t="s">
        <v>1120</v>
      </c>
      <c r="C424" s="45" t="s">
        <v>1121</v>
      </c>
      <c r="D424" s="48" t="s">
        <v>1122</v>
      </c>
      <c r="E424" s="46">
        <v>5004000</v>
      </c>
      <c r="F424" s="39">
        <v>6118000</v>
      </c>
      <c r="G424" s="41"/>
      <c r="H424" s="42">
        <f t="shared" si="63"/>
        <v>5004000</v>
      </c>
      <c r="I424" s="47">
        <f t="shared" si="64"/>
        <v>1114000</v>
      </c>
      <c r="J424" s="47">
        <f t="shared" si="62"/>
        <v>1443356.5217391304</v>
      </c>
      <c r="K424" s="47">
        <f t="shared" si="67"/>
        <v>6447356.5217391308</v>
      </c>
      <c r="L424" s="39">
        <v>6118000</v>
      </c>
      <c r="M424" s="46">
        <f t="shared" si="65"/>
        <v>6447000</v>
      </c>
      <c r="N424" s="41"/>
    </row>
    <row r="425" spans="1:14" ht="94.5" x14ac:dyDescent="0.3">
      <c r="A425" s="43">
        <f t="shared" si="66"/>
        <v>399</v>
      </c>
      <c r="B425" s="44" t="s">
        <v>1123</v>
      </c>
      <c r="C425" s="45" t="s">
        <v>1124</v>
      </c>
      <c r="D425" s="48" t="s">
        <v>1125</v>
      </c>
      <c r="E425" s="46">
        <v>6504000</v>
      </c>
      <c r="F425" s="39">
        <v>6771000</v>
      </c>
      <c r="G425" s="41" t="s">
        <v>1126</v>
      </c>
      <c r="H425" s="42">
        <f t="shared" si="63"/>
        <v>6504000</v>
      </c>
      <c r="I425" s="47">
        <f t="shared" si="64"/>
        <v>267000</v>
      </c>
      <c r="J425" s="47">
        <f t="shared" si="62"/>
        <v>345939.13043478259</v>
      </c>
      <c r="K425" s="47">
        <f t="shared" si="67"/>
        <v>6849939.1304347822</v>
      </c>
      <c r="L425" s="39">
        <v>6771000</v>
      </c>
      <c r="M425" s="46">
        <f t="shared" si="65"/>
        <v>6849000</v>
      </c>
      <c r="N425" s="41" t="s">
        <v>1126</v>
      </c>
    </row>
    <row r="426" spans="1:14" ht="63" x14ac:dyDescent="0.3">
      <c r="A426" s="43"/>
      <c r="B426" s="43"/>
      <c r="C426" s="58"/>
      <c r="D426" s="75" t="s">
        <v>1127</v>
      </c>
      <c r="E426" s="46"/>
      <c r="F426" s="39"/>
      <c r="G426" s="75"/>
      <c r="H426" s="42">
        <f t="shared" si="63"/>
        <v>0</v>
      </c>
      <c r="I426" s="47">
        <f t="shared" si="64"/>
        <v>0</v>
      </c>
      <c r="J426" s="47">
        <f t="shared" si="62"/>
        <v>0</v>
      </c>
      <c r="K426" s="47"/>
      <c r="L426" s="39"/>
      <c r="M426" s="46"/>
      <c r="N426" s="75"/>
    </row>
    <row r="427" spans="1:14" ht="110.25" x14ac:dyDescent="0.3">
      <c r="A427" s="43">
        <f>A425+1</f>
        <v>400</v>
      </c>
      <c r="B427" s="44" t="s">
        <v>1128</v>
      </c>
      <c r="C427" s="45" t="s">
        <v>1129</v>
      </c>
      <c r="D427" s="48" t="s">
        <v>1130</v>
      </c>
      <c r="E427" s="46">
        <v>1180000</v>
      </c>
      <c r="F427" s="39">
        <v>1524000</v>
      </c>
      <c r="G427" s="41" t="s">
        <v>1131</v>
      </c>
      <c r="H427" s="42">
        <f t="shared" si="63"/>
        <v>1180000</v>
      </c>
      <c r="I427" s="47">
        <f t="shared" si="64"/>
        <v>344000</v>
      </c>
      <c r="J427" s="47">
        <f t="shared" si="62"/>
        <v>445704.34782608697</v>
      </c>
      <c r="K427" s="47">
        <f t="shared" si="67"/>
        <v>1625704.3478260869</v>
      </c>
      <c r="L427" s="39">
        <v>1524000</v>
      </c>
      <c r="M427" s="46">
        <f t="shared" si="65"/>
        <v>1625000</v>
      </c>
      <c r="N427" s="41" t="s">
        <v>1131</v>
      </c>
    </row>
    <row r="428" spans="1:14" ht="409.5" x14ac:dyDescent="0.3">
      <c r="A428" s="43">
        <f t="shared" si="66"/>
        <v>401</v>
      </c>
      <c r="B428" s="44" t="s">
        <v>1132</v>
      </c>
      <c r="C428" s="45" t="s">
        <v>1133</v>
      </c>
      <c r="D428" s="48" t="s">
        <v>1134</v>
      </c>
      <c r="E428" s="46">
        <v>15504000</v>
      </c>
      <c r="F428" s="39">
        <v>17542000</v>
      </c>
      <c r="G428" s="41" t="s">
        <v>1135</v>
      </c>
      <c r="H428" s="42">
        <f t="shared" si="63"/>
        <v>15504000</v>
      </c>
      <c r="I428" s="47">
        <f t="shared" si="64"/>
        <v>2038000</v>
      </c>
      <c r="J428" s="47">
        <f t="shared" si="62"/>
        <v>2640539.1304347827</v>
      </c>
      <c r="K428" s="47">
        <f t="shared" si="67"/>
        <v>18144539.130434781</v>
      </c>
      <c r="L428" s="39">
        <v>17542000</v>
      </c>
      <c r="M428" s="46">
        <f t="shared" si="65"/>
        <v>18144000</v>
      </c>
      <c r="N428" s="93" t="s">
        <v>1136</v>
      </c>
    </row>
    <row r="429" spans="1:14" ht="409.5" x14ac:dyDescent="0.3">
      <c r="A429" s="43">
        <f t="shared" si="66"/>
        <v>402</v>
      </c>
      <c r="B429" s="44" t="s">
        <v>1137</v>
      </c>
      <c r="C429" s="45" t="s">
        <v>1138</v>
      </c>
      <c r="D429" s="48" t="s">
        <v>1139</v>
      </c>
      <c r="E429" s="46">
        <v>12000000</v>
      </c>
      <c r="F429" s="39">
        <v>14042000</v>
      </c>
      <c r="G429" s="41" t="s">
        <v>1140</v>
      </c>
      <c r="H429" s="42">
        <f t="shared" si="63"/>
        <v>12000000</v>
      </c>
      <c r="I429" s="47">
        <f t="shared" si="64"/>
        <v>2042000</v>
      </c>
      <c r="J429" s="47">
        <f t="shared" si="62"/>
        <v>2645721.7391304346</v>
      </c>
      <c r="K429" s="47">
        <f t="shared" si="67"/>
        <v>14645721.739130434</v>
      </c>
      <c r="L429" s="39">
        <v>14042000</v>
      </c>
      <c r="M429" s="46">
        <f t="shared" si="65"/>
        <v>14645000</v>
      </c>
      <c r="N429" s="41" t="s">
        <v>1141</v>
      </c>
    </row>
    <row r="430" spans="1:14" ht="47.25" x14ac:dyDescent="0.3">
      <c r="A430" s="43">
        <f t="shared" si="66"/>
        <v>403</v>
      </c>
      <c r="B430" s="44" t="s">
        <v>1142</v>
      </c>
      <c r="C430" s="45" t="s">
        <v>1143</v>
      </c>
      <c r="D430" s="48" t="s">
        <v>1144</v>
      </c>
      <c r="E430" s="46">
        <v>12504000</v>
      </c>
      <c r="F430" s="39">
        <v>13931000</v>
      </c>
      <c r="G430" s="41"/>
      <c r="H430" s="42">
        <f t="shared" si="63"/>
        <v>12504000</v>
      </c>
      <c r="I430" s="47">
        <f t="shared" si="64"/>
        <v>1427000</v>
      </c>
      <c r="J430" s="47">
        <f t="shared" si="62"/>
        <v>1848895.6521739131</v>
      </c>
      <c r="K430" s="47">
        <f t="shared" si="67"/>
        <v>14352895.652173914</v>
      </c>
      <c r="L430" s="39">
        <v>13931000</v>
      </c>
      <c r="M430" s="46">
        <f t="shared" si="65"/>
        <v>14352000</v>
      </c>
      <c r="N430" s="41"/>
    </row>
    <row r="431" spans="1:14" ht="189" x14ac:dyDescent="0.3">
      <c r="A431" s="43">
        <f t="shared" si="66"/>
        <v>404</v>
      </c>
      <c r="B431" s="44" t="s">
        <v>1145</v>
      </c>
      <c r="C431" s="45" t="s">
        <v>1146</v>
      </c>
      <c r="D431" s="48" t="s">
        <v>1147</v>
      </c>
      <c r="E431" s="46">
        <v>11632000</v>
      </c>
      <c r="F431" s="39">
        <v>12550000</v>
      </c>
      <c r="G431" s="41" t="s">
        <v>1148</v>
      </c>
      <c r="H431" s="42">
        <f t="shared" si="63"/>
        <v>11632000</v>
      </c>
      <c r="I431" s="47">
        <f t="shared" si="64"/>
        <v>918000</v>
      </c>
      <c r="J431" s="47">
        <f t="shared" si="62"/>
        <v>1189408.6956521738</v>
      </c>
      <c r="K431" s="47">
        <f t="shared" si="67"/>
        <v>12821408.695652174</v>
      </c>
      <c r="L431" s="39">
        <v>12550000</v>
      </c>
      <c r="M431" s="46">
        <f t="shared" si="65"/>
        <v>12821000</v>
      </c>
      <c r="N431" s="41" t="s">
        <v>1148</v>
      </c>
    </row>
    <row r="432" spans="1:14" ht="63" x14ac:dyDescent="0.3">
      <c r="A432" s="43">
        <f t="shared" si="66"/>
        <v>405</v>
      </c>
      <c r="B432" s="44" t="s">
        <v>1149</v>
      </c>
      <c r="C432" s="45" t="s">
        <v>1150</v>
      </c>
      <c r="D432" s="48" t="s">
        <v>1151</v>
      </c>
      <c r="E432" s="46">
        <v>6004000</v>
      </c>
      <c r="F432" s="39">
        <v>7431000</v>
      </c>
      <c r="G432" s="41"/>
      <c r="H432" s="42">
        <f t="shared" si="63"/>
        <v>6004000</v>
      </c>
      <c r="I432" s="47">
        <f t="shared" si="64"/>
        <v>1427000</v>
      </c>
      <c r="J432" s="47">
        <f t="shared" si="62"/>
        <v>1848895.6521739131</v>
      </c>
      <c r="K432" s="47">
        <f t="shared" si="67"/>
        <v>7852895.6521739131</v>
      </c>
      <c r="L432" s="39">
        <v>7431000</v>
      </c>
      <c r="M432" s="46">
        <f t="shared" si="65"/>
        <v>7852000</v>
      </c>
      <c r="N432" s="41"/>
    </row>
    <row r="433" spans="1:14" ht="189" x14ac:dyDescent="0.3">
      <c r="A433" s="43">
        <f t="shared" si="66"/>
        <v>406</v>
      </c>
      <c r="B433" s="44" t="s">
        <v>1152</v>
      </c>
      <c r="C433" s="45" t="s">
        <v>1153</v>
      </c>
      <c r="D433" s="48" t="s">
        <v>1154</v>
      </c>
      <c r="E433" s="46">
        <v>12504000</v>
      </c>
      <c r="F433" s="39">
        <v>13931000</v>
      </c>
      <c r="G433" s="41" t="s">
        <v>1148</v>
      </c>
      <c r="H433" s="42">
        <f t="shared" si="63"/>
        <v>12504000</v>
      </c>
      <c r="I433" s="47">
        <f t="shared" si="64"/>
        <v>1427000</v>
      </c>
      <c r="J433" s="47">
        <f t="shared" si="62"/>
        <v>1848895.6521739131</v>
      </c>
      <c r="K433" s="47">
        <f t="shared" si="67"/>
        <v>14352895.652173914</v>
      </c>
      <c r="L433" s="39">
        <v>13931000</v>
      </c>
      <c r="M433" s="46">
        <f t="shared" si="65"/>
        <v>14352000</v>
      </c>
      <c r="N433" s="41" t="s">
        <v>1148</v>
      </c>
    </row>
    <row r="434" spans="1:14" ht="94.5" x14ac:dyDescent="0.3">
      <c r="A434" s="43">
        <f t="shared" si="66"/>
        <v>407</v>
      </c>
      <c r="B434" s="44" t="s">
        <v>1155</v>
      </c>
      <c r="C434" s="58"/>
      <c r="D434" s="59" t="s">
        <v>1156</v>
      </c>
      <c r="E434" s="46">
        <v>6310000</v>
      </c>
      <c r="F434" s="39">
        <v>7055000</v>
      </c>
      <c r="G434" s="65"/>
      <c r="H434" s="42">
        <f t="shared" si="63"/>
        <v>6310000</v>
      </c>
      <c r="I434" s="47">
        <f t="shared" si="64"/>
        <v>745000</v>
      </c>
      <c r="J434" s="47">
        <f t="shared" si="62"/>
        <v>965260.86956521741</v>
      </c>
      <c r="K434" s="47">
        <f t="shared" si="67"/>
        <v>7275260.8695652178</v>
      </c>
      <c r="L434" s="39">
        <v>7055000</v>
      </c>
      <c r="M434" s="46">
        <f t="shared" si="65"/>
        <v>7275000</v>
      </c>
      <c r="N434" s="65"/>
    </row>
    <row r="435" spans="1:14" ht="94.5" x14ac:dyDescent="0.3">
      <c r="A435" s="43">
        <f t="shared" si="66"/>
        <v>408</v>
      </c>
      <c r="B435" s="44" t="s">
        <v>1157</v>
      </c>
      <c r="C435" s="58"/>
      <c r="D435" s="59" t="s">
        <v>1158</v>
      </c>
      <c r="E435" s="46">
        <v>5953000</v>
      </c>
      <c r="F435" s="39">
        <v>7227000</v>
      </c>
      <c r="G435" s="59" t="s">
        <v>1159</v>
      </c>
      <c r="H435" s="42">
        <f t="shared" si="63"/>
        <v>3270017</v>
      </c>
      <c r="I435" s="47">
        <v>356983</v>
      </c>
      <c r="J435" s="47">
        <f t="shared" si="62"/>
        <v>462525.80000000005</v>
      </c>
      <c r="K435" s="47">
        <f t="shared" si="67"/>
        <v>3732542.8</v>
      </c>
      <c r="L435" s="39">
        <v>3627000</v>
      </c>
      <c r="M435" s="46">
        <f t="shared" si="65"/>
        <v>3732000</v>
      </c>
      <c r="N435" s="59" t="s">
        <v>1159</v>
      </c>
    </row>
    <row r="436" spans="1:14" ht="94.5" x14ac:dyDescent="0.3">
      <c r="A436" s="43">
        <f t="shared" si="66"/>
        <v>409</v>
      </c>
      <c r="B436" s="44" t="s">
        <v>1160</v>
      </c>
      <c r="C436" s="58"/>
      <c r="D436" s="59" t="s">
        <v>1161</v>
      </c>
      <c r="E436" s="46">
        <v>2743000</v>
      </c>
      <c r="F436" s="39">
        <v>3162000</v>
      </c>
      <c r="G436" s="59"/>
      <c r="H436" s="42">
        <f t="shared" si="63"/>
        <v>2743000</v>
      </c>
      <c r="I436" s="47">
        <f t="shared" ref="I436:I488" si="68">F436-E436</f>
        <v>419000</v>
      </c>
      <c r="J436" s="47">
        <f t="shared" si="62"/>
        <v>542878.26086956519</v>
      </c>
      <c r="K436" s="47">
        <f t="shared" si="67"/>
        <v>3285878.2608695654</v>
      </c>
      <c r="L436" s="39">
        <v>3162000</v>
      </c>
      <c r="M436" s="46">
        <f t="shared" si="65"/>
        <v>3285000</v>
      </c>
      <c r="N436" s="59"/>
    </row>
    <row r="437" spans="1:14" ht="189" x14ac:dyDescent="0.3">
      <c r="A437" s="43">
        <f t="shared" si="66"/>
        <v>410</v>
      </c>
      <c r="B437" s="44" t="s">
        <v>1162</v>
      </c>
      <c r="C437" s="45" t="s">
        <v>1163</v>
      </c>
      <c r="D437" s="48" t="s">
        <v>1164</v>
      </c>
      <c r="E437" s="46">
        <v>11004000</v>
      </c>
      <c r="F437" s="39">
        <v>12277000</v>
      </c>
      <c r="G437" s="41" t="s">
        <v>1148</v>
      </c>
      <c r="H437" s="42">
        <f t="shared" si="63"/>
        <v>11004000</v>
      </c>
      <c r="I437" s="47">
        <f t="shared" si="68"/>
        <v>1273000</v>
      </c>
      <c r="J437" s="47">
        <f t="shared" si="62"/>
        <v>1649365.2173913044</v>
      </c>
      <c r="K437" s="47">
        <f t="shared" si="67"/>
        <v>12653365.217391305</v>
      </c>
      <c r="L437" s="39">
        <v>12277000</v>
      </c>
      <c r="M437" s="46">
        <f t="shared" si="65"/>
        <v>12653000</v>
      </c>
      <c r="N437" s="41" t="s">
        <v>1148</v>
      </c>
    </row>
    <row r="438" spans="1:14" ht="409.5" x14ac:dyDescent="0.3">
      <c r="A438" s="43">
        <f t="shared" si="66"/>
        <v>411</v>
      </c>
      <c r="B438" s="44" t="s">
        <v>1165</v>
      </c>
      <c r="C438" s="45" t="s">
        <v>1166</v>
      </c>
      <c r="D438" s="48" t="s">
        <v>1167</v>
      </c>
      <c r="E438" s="46">
        <v>16504000</v>
      </c>
      <c r="F438" s="39">
        <v>18134000</v>
      </c>
      <c r="G438" s="41" t="s">
        <v>1168</v>
      </c>
      <c r="H438" s="42">
        <f t="shared" si="63"/>
        <v>16504000</v>
      </c>
      <c r="I438" s="47">
        <f t="shared" si="68"/>
        <v>1630000</v>
      </c>
      <c r="J438" s="47">
        <f t="shared" si="62"/>
        <v>2111913.0434782607</v>
      </c>
      <c r="K438" s="47">
        <f t="shared" si="67"/>
        <v>18615913.043478262</v>
      </c>
      <c r="L438" s="39">
        <v>18134000</v>
      </c>
      <c r="M438" s="46">
        <f t="shared" si="65"/>
        <v>18615000</v>
      </c>
      <c r="N438" s="41" t="s">
        <v>1169</v>
      </c>
    </row>
    <row r="439" spans="1:14" ht="409.5" x14ac:dyDescent="0.3">
      <c r="A439" s="43">
        <f t="shared" si="66"/>
        <v>412</v>
      </c>
      <c r="B439" s="44" t="s">
        <v>1170</v>
      </c>
      <c r="C439" s="45" t="s">
        <v>1171</v>
      </c>
      <c r="D439" s="48" t="s">
        <v>1172</v>
      </c>
      <c r="E439" s="46">
        <v>14504000</v>
      </c>
      <c r="F439" s="39">
        <v>16542000</v>
      </c>
      <c r="G439" s="41" t="s">
        <v>1173</v>
      </c>
      <c r="H439" s="42">
        <f t="shared" si="63"/>
        <v>14504000</v>
      </c>
      <c r="I439" s="47">
        <f t="shared" si="68"/>
        <v>2038000</v>
      </c>
      <c r="J439" s="47">
        <f t="shared" si="62"/>
        <v>2640539.1304347827</v>
      </c>
      <c r="K439" s="47">
        <f t="shared" si="67"/>
        <v>17144539.130434781</v>
      </c>
      <c r="L439" s="39">
        <v>16542000</v>
      </c>
      <c r="M439" s="46">
        <f t="shared" si="65"/>
        <v>17144000</v>
      </c>
      <c r="N439" s="41" t="s">
        <v>1174</v>
      </c>
    </row>
    <row r="440" spans="1:14" ht="236.25" x14ac:dyDescent="0.3">
      <c r="A440" s="43">
        <f t="shared" si="66"/>
        <v>413</v>
      </c>
      <c r="B440" s="44" t="s">
        <v>1175</v>
      </c>
      <c r="C440" s="58"/>
      <c r="D440" s="59" t="s">
        <v>1176</v>
      </c>
      <c r="E440" s="46">
        <v>12186000</v>
      </c>
      <c r="F440" s="39">
        <v>13460000</v>
      </c>
      <c r="G440" s="59" t="s">
        <v>1177</v>
      </c>
      <c r="H440" s="42">
        <f t="shared" si="63"/>
        <v>12186000</v>
      </c>
      <c r="I440" s="47">
        <f t="shared" si="68"/>
        <v>1274000</v>
      </c>
      <c r="J440" s="47">
        <f t="shared" si="62"/>
        <v>1650660.8695652173</v>
      </c>
      <c r="K440" s="47">
        <f t="shared" si="67"/>
        <v>13836660.869565217</v>
      </c>
      <c r="L440" s="39">
        <v>13460000</v>
      </c>
      <c r="M440" s="46">
        <f t="shared" si="65"/>
        <v>13836000</v>
      </c>
      <c r="N440" s="59" t="s">
        <v>1177</v>
      </c>
    </row>
    <row r="441" spans="1:14" ht="110.25" x14ac:dyDescent="0.3">
      <c r="A441" s="43">
        <f t="shared" si="66"/>
        <v>414</v>
      </c>
      <c r="B441" s="44" t="s">
        <v>1178</v>
      </c>
      <c r="C441" s="45" t="s">
        <v>1179</v>
      </c>
      <c r="D441" s="48" t="s">
        <v>1180</v>
      </c>
      <c r="E441" s="46">
        <v>12504000</v>
      </c>
      <c r="F441" s="39">
        <v>13931000</v>
      </c>
      <c r="G441" s="41" t="s">
        <v>1181</v>
      </c>
      <c r="H441" s="42">
        <f t="shared" si="63"/>
        <v>12504000</v>
      </c>
      <c r="I441" s="47">
        <f t="shared" si="68"/>
        <v>1427000</v>
      </c>
      <c r="J441" s="47">
        <f t="shared" si="62"/>
        <v>1848895.6521739131</v>
      </c>
      <c r="K441" s="47">
        <f t="shared" si="67"/>
        <v>14352895.652173914</v>
      </c>
      <c r="L441" s="39">
        <v>13931000</v>
      </c>
      <c r="M441" s="46">
        <f t="shared" si="65"/>
        <v>14352000</v>
      </c>
      <c r="N441" s="41" t="s">
        <v>1182</v>
      </c>
    </row>
    <row r="442" spans="1:14" ht="409.5" x14ac:dyDescent="0.3">
      <c r="A442" s="43">
        <f t="shared" si="66"/>
        <v>415</v>
      </c>
      <c r="B442" s="44" t="s">
        <v>1183</v>
      </c>
      <c r="C442" s="45" t="s">
        <v>1184</v>
      </c>
      <c r="D442" s="48" t="s">
        <v>1185</v>
      </c>
      <c r="E442" s="46">
        <v>14504000</v>
      </c>
      <c r="F442" s="39">
        <v>16004000</v>
      </c>
      <c r="G442" s="41" t="s">
        <v>1186</v>
      </c>
      <c r="H442" s="42">
        <f t="shared" si="63"/>
        <v>14504000</v>
      </c>
      <c r="I442" s="47">
        <f t="shared" si="68"/>
        <v>1500000</v>
      </c>
      <c r="J442" s="47">
        <f t="shared" si="62"/>
        <v>1943478.2608695652</v>
      </c>
      <c r="K442" s="47">
        <f t="shared" si="67"/>
        <v>16447478.260869564</v>
      </c>
      <c r="L442" s="39">
        <v>16004000</v>
      </c>
      <c r="M442" s="46">
        <f t="shared" si="65"/>
        <v>16447000</v>
      </c>
      <c r="N442" s="41" t="s">
        <v>1187</v>
      </c>
    </row>
    <row r="443" spans="1:14" ht="47.25" x14ac:dyDescent="0.3">
      <c r="A443" s="43">
        <f t="shared" si="66"/>
        <v>416</v>
      </c>
      <c r="B443" s="44" t="s">
        <v>1188</v>
      </c>
      <c r="C443" s="58"/>
      <c r="D443" s="59" t="s">
        <v>1189</v>
      </c>
      <c r="E443" s="46">
        <v>2494000</v>
      </c>
      <c r="F443" s="39">
        <v>2896000</v>
      </c>
      <c r="G443" s="59"/>
      <c r="H443" s="42">
        <f t="shared" si="63"/>
        <v>2494000</v>
      </c>
      <c r="I443" s="47">
        <f t="shared" si="68"/>
        <v>402000</v>
      </c>
      <c r="J443" s="47">
        <f t="shared" si="62"/>
        <v>520852.17391304352</v>
      </c>
      <c r="K443" s="47">
        <f t="shared" si="67"/>
        <v>3014852.1739130435</v>
      </c>
      <c r="L443" s="39">
        <v>2896000</v>
      </c>
      <c r="M443" s="46">
        <f t="shared" si="65"/>
        <v>3014000</v>
      </c>
      <c r="N443" s="59"/>
    </row>
    <row r="444" spans="1:14" ht="94.5" x14ac:dyDescent="0.3">
      <c r="A444" s="43">
        <f t="shared" si="66"/>
        <v>417</v>
      </c>
      <c r="B444" s="44" t="s">
        <v>1190</v>
      </c>
      <c r="C444" s="58"/>
      <c r="D444" s="59" t="s">
        <v>1191</v>
      </c>
      <c r="E444" s="46">
        <v>6991000</v>
      </c>
      <c r="F444" s="39">
        <v>8265000</v>
      </c>
      <c r="G444" s="59"/>
      <c r="H444" s="42">
        <f t="shared" si="63"/>
        <v>6991000</v>
      </c>
      <c r="I444" s="47">
        <f t="shared" si="68"/>
        <v>1274000</v>
      </c>
      <c r="J444" s="47">
        <f t="shared" si="62"/>
        <v>1650660.8695652173</v>
      </c>
      <c r="K444" s="47">
        <f t="shared" si="67"/>
        <v>8641660.8695652168</v>
      </c>
      <c r="L444" s="39">
        <v>8265000</v>
      </c>
      <c r="M444" s="46">
        <f t="shared" si="65"/>
        <v>8641000</v>
      </c>
      <c r="N444" s="59" t="s">
        <v>1192</v>
      </c>
    </row>
    <row r="445" spans="1:14" ht="47.25" x14ac:dyDescent="0.3">
      <c r="A445" s="43">
        <f t="shared" si="66"/>
        <v>418</v>
      </c>
      <c r="B445" s="44" t="s">
        <v>1193</v>
      </c>
      <c r="C445" s="58"/>
      <c r="D445" s="59" t="s">
        <v>1194</v>
      </c>
      <c r="E445" s="46">
        <v>8587000</v>
      </c>
      <c r="F445" s="39">
        <v>9918000</v>
      </c>
      <c r="G445" s="59"/>
      <c r="H445" s="42">
        <f t="shared" si="63"/>
        <v>8587000</v>
      </c>
      <c r="I445" s="47">
        <f t="shared" si="68"/>
        <v>1331000</v>
      </c>
      <c r="J445" s="47">
        <f t="shared" si="62"/>
        <v>1724513.0434782607</v>
      </c>
      <c r="K445" s="47">
        <f t="shared" si="67"/>
        <v>10311513.043478262</v>
      </c>
      <c r="L445" s="39">
        <v>9918000</v>
      </c>
      <c r="M445" s="46">
        <f t="shared" si="65"/>
        <v>10311000</v>
      </c>
      <c r="N445" s="59"/>
    </row>
    <row r="446" spans="1:14" ht="47.25" x14ac:dyDescent="0.3">
      <c r="A446" s="43">
        <f t="shared" si="66"/>
        <v>419</v>
      </c>
      <c r="B446" s="44" t="s">
        <v>1195</v>
      </c>
      <c r="C446" s="58"/>
      <c r="D446" s="59" t="s">
        <v>1196</v>
      </c>
      <c r="E446" s="46">
        <v>1460000</v>
      </c>
      <c r="F446" s="39">
        <v>1689000</v>
      </c>
      <c r="G446" s="59"/>
      <c r="H446" s="42">
        <f t="shared" si="63"/>
        <v>1460000</v>
      </c>
      <c r="I446" s="47">
        <f t="shared" si="68"/>
        <v>229000</v>
      </c>
      <c r="J446" s="47">
        <f t="shared" si="62"/>
        <v>296704.34782608697</v>
      </c>
      <c r="K446" s="47">
        <f t="shared" si="67"/>
        <v>1756704.3478260869</v>
      </c>
      <c r="L446" s="39">
        <v>1689000</v>
      </c>
      <c r="M446" s="46">
        <f t="shared" si="65"/>
        <v>1756000</v>
      </c>
      <c r="N446" s="59"/>
    </row>
    <row r="447" spans="1:14" ht="141.75" x14ac:dyDescent="0.3">
      <c r="A447" s="43">
        <f t="shared" si="66"/>
        <v>420</v>
      </c>
      <c r="B447" s="44" t="s">
        <v>1197</v>
      </c>
      <c r="C447" s="58"/>
      <c r="D447" s="59" t="s">
        <v>1198</v>
      </c>
      <c r="E447" s="46">
        <v>5449000</v>
      </c>
      <c r="F447" s="39">
        <v>6404000</v>
      </c>
      <c r="G447" s="59" t="s">
        <v>1199</v>
      </c>
      <c r="H447" s="42">
        <f t="shared" si="63"/>
        <v>5449000</v>
      </c>
      <c r="I447" s="47">
        <f t="shared" si="68"/>
        <v>955000</v>
      </c>
      <c r="J447" s="47">
        <f t="shared" si="62"/>
        <v>1237347.8260869565</v>
      </c>
      <c r="K447" s="47">
        <f t="shared" si="67"/>
        <v>6686347.826086957</v>
      </c>
      <c r="L447" s="39">
        <v>6404000</v>
      </c>
      <c r="M447" s="46">
        <f t="shared" si="65"/>
        <v>6686000</v>
      </c>
      <c r="N447" s="59" t="s">
        <v>1200</v>
      </c>
    </row>
    <row r="448" spans="1:14" ht="126" x14ac:dyDescent="0.3">
      <c r="A448" s="43">
        <f t="shared" si="66"/>
        <v>421</v>
      </c>
      <c r="B448" s="44" t="s">
        <v>1201</v>
      </c>
      <c r="C448" s="58"/>
      <c r="D448" s="59" t="s">
        <v>1202</v>
      </c>
      <c r="E448" s="46">
        <v>8257000</v>
      </c>
      <c r="F448" s="39">
        <v>9589000</v>
      </c>
      <c r="G448" s="59"/>
      <c r="H448" s="42">
        <f t="shared" si="63"/>
        <v>8257000</v>
      </c>
      <c r="I448" s="47">
        <f t="shared" si="68"/>
        <v>1332000</v>
      </c>
      <c r="J448" s="47">
        <f t="shared" si="62"/>
        <v>1725808.6956521741</v>
      </c>
      <c r="K448" s="47">
        <f t="shared" si="67"/>
        <v>9982808.6956521738</v>
      </c>
      <c r="L448" s="39">
        <v>9589000</v>
      </c>
      <c r="M448" s="46">
        <f t="shared" si="65"/>
        <v>9982000</v>
      </c>
      <c r="N448" s="59" t="s">
        <v>1203</v>
      </c>
    </row>
    <row r="449" spans="1:14" ht="141.75" x14ac:dyDescent="0.3">
      <c r="A449" s="43">
        <f t="shared" si="66"/>
        <v>422</v>
      </c>
      <c r="B449" s="44" t="s">
        <v>1204</v>
      </c>
      <c r="C449" s="58"/>
      <c r="D449" s="59" t="s">
        <v>1205</v>
      </c>
      <c r="E449" s="46">
        <v>6564000</v>
      </c>
      <c r="F449" s="39">
        <v>7895000</v>
      </c>
      <c r="G449" s="59"/>
      <c r="H449" s="42">
        <f t="shared" si="63"/>
        <v>6564000</v>
      </c>
      <c r="I449" s="47">
        <f t="shared" si="68"/>
        <v>1331000</v>
      </c>
      <c r="J449" s="47">
        <f t="shared" si="62"/>
        <v>1724513.0434782607</v>
      </c>
      <c r="K449" s="47">
        <f t="shared" si="67"/>
        <v>8288513.0434782607</v>
      </c>
      <c r="L449" s="39">
        <v>7895000</v>
      </c>
      <c r="M449" s="46">
        <f t="shared" si="65"/>
        <v>8288000</v>
      </c>
      <c r="N449" s="59" t="s">
        <v>1206</v>
      </c>
    </row>
    <row r="450" spans="1:14" ht="157.5" x14ac:dyDescent="0.3">
      <c r="A450" s="43">
        <f t="shared" si="66"/>
        <v>423</v>
      </c>
      <c r="B450" s="44" t="s">
        <v>1207</v>
      </c>
      <c r="C450" s="58"/>
      <c r="D450" s="59" t="s">
        <v>1208</v>
      </c>
      <c r="E450" s="46">
        <v>5780000</v>
      </c>
      <c r="F450" s="39">
        <v>6567000</v>
      </c>
      <c r="G450" s="59" t="s">
        <v>1199</v>
      </c>
      <c r="H450" s="42">
        <f t="shared" si="63"/>
        <v>5780000</v>
      </c>
      <c r="I450" s="47">
        <f t="shared" si="68"/>
        <v>787000</v>
      </c>
      <c r="J450" s="47">
        <f t="shared" si="62"/>
        <v>1019678.2608695652</v>
      </c>
      <c r="K450" s="47">
        <f t="shared" si="67"/>
        <v>6799678.2608695654</v>
      </c>
      <c r="L450" s="39">
        <v>6567000</v>
      </c>
      <c r="M450" s="46">
        <f t="shared" si="65"/>
        <v>6799000</v>
      </c>
      <c r="N450" s="59" t="s">
        <v>1209</v>
      </c>
    </row>
    <row r="451" spans="1:14" ht="31.5" x14ac:dyDescent="0.3">
      <c r="A451" s="56" t="s">
        <v>1210</v>
      </c>
      <c r="B451" s="57" t="s">
        <v>1210</v>
      </c>
      <c r="C451" s="58"/>
      <c r="D451" s="75" t="s">
        <v>1211</v>
      </c>
      <c r="E451" s="46"/>
      <c r="F451" s="39"/>
      <c r="G451" s="75"/>
      <c r="H451" s="42"/>
      <c r="I451" s="42"/>
      <c r="J451" s="47">
        <f t="shared" si="62"/>
        <v>0</v>
      </c>
      <c r="K451" s="42"/>
      <c r="L451" s="42"/>
      <c r="M451" s="46"/>
      <c r="N451" s="75"/>
    </row>
    <row r="452" spans="1:14" ht="78.75" x14ac:dyDescent="0.3">
      <c r="A452" s="43">
        <f>A450+1</f>
        <v>424</v>
      </c>
      <c r="B452" s="44" t="s">
        <v>1212</v>
      </c>
      <c r="C452" s="45" t="s">
        <v>1213</v>
      </c>
      <c r="D452" s="48" t="s">
        <v>1214</v>
      </c>
      <c r="E452" s="46">
        <v>5504000</v>
      </c>
      <c r="F452" s="39">
        <v>6307000</v>
      </c>
      <c r="G452" s="41"/>
      <c r="H452" s="42">
        <f t="shared" ref="H452:H477" si="69">L452-I452</f>
        <v>5504000</v>
      </c>
      <c r="I452" s="47">
        <f t="shared" si="68"/>
        <v>803000</v>
      </c>
      <c r="J452" s="47">
        <f t="shared" si="62"/>
        <v>1040408.6956521739</v>
      </c>
      <c r="K452" s="47">
        <f t="shared" si="67"/>
        <v>6544408.6956521738</v>
      </c>
      <c r="L452" s="39">
        <v>6307000</v>
      </c>
      <c r="M452" s="46">
        <f t="shared" si="65"/>
        <v>6544000</v>
      </c>
      <c r="N452" s="41"/>
    </row>
    <row r="453" spans="1:14" ht="31.5" x14ac:dyDescent="0.3">
      <c r="A453" s="43">
        <f>A452+1</f>
        <v>425</v>
      </c>
      <c r="B453" s="44" t="s">
        <v>1215</v>
      </c>
      <c r="C453" s="58"/>
      <c r="D453" s="59" t="s">
        <v>1216</v>
      </c>
      <c r="E453" s="46">
        <v>3407000</v>
      </c>
      <c r="F453" s="39">
        <v>4044000</v>
      </c>
      <c r="G453" s="59"/>
      <c r="H453" s="42">
        <f t="shared" si="69"/>
        <v>3407000</v>
      </c>
      <c r="I453" s="47">
        <f t="shared" si="68"/>
        <v>637000</v>
      </c>
      <c r="J453" s="47">
        <f t="shared" si="62"/>
        <v>825330.43478260865</v>
      </c>
      <c r="K453" s="47">
        <f t="shared" si="67"/>
        <v>4232330.4347826084</v>
      </c>
      <c r="L453" s="39">
        <v>4044000</v>
      </c>
      <c r="M453" s="46">
        <f t="shared" si="65"/>
        <v>4232000</v>
      </c>
      <c r="N453" s="59"/>
    </row>
    <row r="454" spans="1:14" ht="94.5" x14ac:dyDescent="0.3">
      <c r="A454" s="43">
        <f t="shared" ref="A454:A477" si="70">A453+1</f>
        <v>426</v>
      </c>
      <c r="B454" s="44" t="s">
        <v>1217</v>
      </c>
      <c r="C454" s="58"/>
      <c r="D454" s="59" t="s">
        <v>1218</v>
      </c>
      <c r="E454" s="46">
        <v>4880000</v>
      </c>
      <c r="F454" s="39">
        <v>5835000</v>
      </c>
      <c r="G454" s="59"/>
      <c r="H454" s="42">
        <f t="shared" si="69"/>
        <v>4880000</v>
      </c>
      <c r="I454" s="47">
        <f t="shared" si="68"/>
        <v>955000</v>
      </c>
      <c r="J454" s="47">
        <f t="shared" si="62"/>
        <v>1237347.8260869565</v>
      </c>
      <c r="K454" s="47">
        <f t="shared" si="67"/>
        <v>6117347.826086957</v>
      </c>
      <c r="L454" s="39">
        <v>5835000</v>
      </c>
      <c r="M454" s="46">
        <f t="shared" si="65"/>
        <v>6117000</v>
      </c>
      <c r="N454" s="59"/>
    </row>
    <row r="455" spans="1:14" ht="110.25" x14ac:dyDescent="0.3">
      <c r="A455" s="43">
        <f t="shared" si="70"/>
        <v>427</v>
      </c>
      <c r="B455" s="44" t="s">
        <v>1219</v>
      </c>
      <c r="C455" s="58"/>
      <c r="D455" s="59" t="s">
        <v>1220</v>
      </c>
      <c r="E455" s="46">
        <v>3203000</v>
      </c>
      <c r="F455" s="39">
        <v>3839000</v>
      </c>
      <c r="G455" s="59"/>
      <c r="H455" s="42">
        <f t="shared" si="69"/>
        <v>3203000</v>
      </c>
      <c r="I455" s="47">
        <f t="shared" si="68"/>
        <v>636000</v>
      </c>
      <c r="J455" s="47">
        <f t="shared" si="62"/>
        <v>824034.78260869568</v>
      </c>
      <c r="K455" s="47">
        <f>+H455+J455</f>
        <v>4027034.7826086958</v>
      </c>
      <c r="L455" s="39">
        <v>3839000</v>
      </c>
      <c r="M455" s="46">
        <f t="shared" si="65"/>
        <v>4027000</v>
      </c>
      <c r="N455" s="59"/>
    </row>
    <row r="456" spans="1:14" ht="78.75" x14ac:dyDescent="0.3">
      <c r="A456" s="43">
        <f t="shared" si="70"/>
        <v>428</v>
      </c>
      <c r="B456" s="44" t="s">
        <v>1221</v>
      </c>
      <c r="C456" s="45" t="s">
        <v>1222</v>
      </c>
      <c r="D456" s="48" t="s">
        <v>1223</v>
      </c>
      <c r="E456" s="46">
        <v>3500000</v>
      </c>
      <c r="F456" s="39">
        <v>4130000</v>
      </c>
      <c r="G456" s="41"/>
      <c r="H456" s="42">
        <f t="shared" si="69"/>
        <v>3500000</v>
      </c>
      <c r="I456" s="47">
        <f t="shared" si="68"/>
        <v>630000</v>
      </c>
      <c r="J456" s="47">
        <f t="shared" si="62"/>
        <v>816260.86956521741</v>
      </c>
      <c r="K456" s="47">
        <f t="shared" si="67"/>
        <v>4316260.8695652178</v>
      </c>
      <c r="L456" s="39">
        <v>4130000</v>
      </c>
      <c r="M456" s="46">
        <f t="shared" si="65"/>
        <v>4316000</v>
      </c>
      <c r="N456" s="41"/>
    </row>
    <row r="457" spans="1:14" ht="78.75" x14ac:dyDescent="0.3">
      <c r="A457" s="43">
        <f t="shared" si="70"/>
        <v>429</v>
      </c>
      <c r="B457" s="44" t="s">
        <v>1224</v>
      </c>
      <c r="C457" s="45" t="s">
        <v>1225</v>
      </c>
      <c r="D457" s="48" t="s">
        <v>1226</v>
      </c>
      <c r="E457" s="46">
        <v>3424000</v>
      </c>
      <c r="F457" s="39">
        <v>4000000</v>
      </c>
      <c r="G457" s="41"/>
      <c r="H457" s="42">
        <f t="shared" si="69"/>
        <v>3424000</v>
      </c>
      <c r="I457" s="47">
        <f t="shared" si="68"/>
        <v>576000</v>
      </c>
      <c r="J457" s="47">
        <f t="shared" si="62"/>
        <v>746295.65217391308</v>
      </c>
      <c r="K457" s="47">
        <f t="shared" si="67"/>
        <v>4170295.6521739131</v>
      </c>
      <c r="L457" s="39">
        <v>4000000</v>
      </c>
      <c r="M457" s="46">
        <f t="shared" si="65"/>
        <v>4170000</v>
      </c>
      <c r="N457" s="41"/>
    </row>
    <row r="458" spans="1:14" ht="94.5" x14ac:dyDescent="0.3">
      <c r="A458" s="43">
        <f t="shared" si="70"/>
        <v>430</v>
      </c>
      <c r="B458" s="44" t="s">
        <v>1227</v>
      </c>
      <c r="C458" s="58"/>
      <c r="D458" s="59" t="s">
        <v>1228</v>
      </c>
      <c r="E458" s="46">
        <v>3273000</v>
      </c>
      <c r="F458" s="39">
        <v>3910000</v>
      </c>
      <c r="G458" s="59"/>
      <c r="H458" s="42">
        <f t="shared" si="69"/>
        <v>3273000</v>
      </c>
      <c r="I458" s="47">
        <f t="shared" si="68"/>
        <v>637000</v>
      </c>
      <c r="J458" s="47">
        <f t="shared" ref="J458:J521" si="71">+I458/1150*1490</f>
        <v>825330.43478260865</v>
      </c>
      <c r="K458" s="47">
        <f t="shared" si="67"/>
        <v>4098330.4347826084</v>
      </c>
      <c r="L458" s="39">
        <v>3910000</v>
      </c>
      <c r="M458" s="46">
        <f t="shared" si="65"/>
        <v>4098000</v>
      </c>
      <c r="N458" s="59"/>
    </row>
    <row r="459" spans="1:14" ht="173.25" x14ac:dyDescent="0.3">
      <c r="A459" s="43">
        <f t="shared" si="70"/>
        <v>431</v>
      </c>
      <c r="B459" s="44" t="s">
        <v>1229</v>
      </c>
      <c r="C459" s="58"/>
      <c r="D459" s="59" t="s">
        <v>1230</v>
      </c>
      <c r="E459" s="46">
        <v>3666000</v>
      </c>
      <c r="F459" s="39">
        <v>4997000</v>
      </c>
      <c r="G459" s="59"/>
      <c r="H459" s="42">
        <f t="shared" si="69"/>
        <v>3666000</v>
      </c>
      <c r="I459" s="47">
        <f t="shared" si="68"/>
        <v>1331000</v>
      </c>
      <c r="J459" s="47">
        <f t="shared" si="71"/>
        <v>1724513.0434782607</v>
      </c>
      <c r="K459" s="47">
        <f t="shared" si="67"/>
        <v>5390513.0434782607</v>
      </c>
      <c r="L459" s="39">
        <v>4997000</v>
      </c>
      <c r="M459" s="46">
        <f t="shared" si="65"/>
        <v>5390000</v>
      </c>
      <c r="N459" s="59"/>
    </row>
    <row r="460" spans="1:14" ht="63" x14ac:dyDescent="0.3">
      <c r="A460" s="43">
        <f t="shared" si="70"/>
        <v>432</v>
      </c>
      <c r="B460" s="44" t="s">
        <v>1231</v>
      </c>
      <c r="C460" s="45" t="s">
        <v>1232</v>
      </c>
      <c r="D460" s="48" t="s">
        <v>1233</v>
      </c>
      <c r="E460" s="46">
        <v>2632000</v>
      </c>
      <c r="F460" s="39">
        <v>2950000</v>
      </c>
      <c r="G460" s="41"/>
      <c r="H460" s="42">
        <f t="shared" si="69"/>
        <v>2632000</v>
      </c>
      <c r="I460" s="47">
        <f t="shared" si="68"/>
        <v>318000</v>
      </c>
      <c r="J460" s="47">
        <f t="shared" si="71"/>
        <v>412017.39130434784</v>
      </c>
      <c r="K460" s="47">
        <f t="shared" si="67"/>
        <v>3044017.3913043477</v>
      </c>
      <c r="L460" s="39">
        <v>2950000</v>
      </c>
      <c r="M460" s="46">
        <f t="shared" si="65"/>
        <v>3044000</v>
      </c>
      <c r="N460" s="41"/>
    </row>
    <row r="461" spans="1:14" ht="47.25" x14ac:dyDescent="0.3">
      <c r="A461" s="43">
        <f t="shared" si="70"/>
        <v>433</v>
      </c>
      <c r="B461" s="44" t="s">
        <v>1234</v>
      </c>
      <c r="C461" s="58"/>
      <c r="D461" s="59" t="s">
        <v>1235</v>
      </c>
      <c r="E461" s="46">
        <v>4286000</v>
      </c>
      <c r="F461" s="39">
        <v>5073000</v>
      </c>
      <c r="G461" s="59"/>
      <c r="H461" s="42">
        <f t="shared" si="69"/>
        <v>4286000</v>
      </c>
      <c r="I461" s="47">
        <f t="shared" si="68"/>
        <v>787000</v>
      </c>
      <c r="J461" s="47">
        <f t="shared" si="71"/>
        <v>1019678.2608695652</v>
      </c>
      <c r="K461" s="47">
        <f t="shared" si="67"/>
        <v>5305678.2608695654</v>
      </c>
      <c r="L461" s="39">
        <v>5073000</v>
      </c>
      <c r="M461" s="46">
        <f t="shared" si="65"/>
        <v>5305000</v>
      </c>
      <c r="N461" s="59"/>
    </row>
    <row r="462" spans="1:14" ht="47.25" x14ac:dyDescent="0.3">
      <c r="A462" s="43">
        <f t="shared" si="70"/>
        <v>434</v>
      </c>
      <c r="B462" s="44" t="s">
        <v>1236</v>
      </c>
      <c r="C462" s="58"/>
      <c r="D462" s="59" t="s">
        <v>1237</v>
      </c>
      <c r="E462" s="46">
        <v>4197000</v>
      </c>
      <c r="F462" s="39">
        <v>5152000</v>
      </c>
      <c r="G462" s="59"/>
      <c r="H462" s="42">
        <f t="shared" si="69"/>
        <v>4197000</v>
      </c>
      <c r="I462" s="47">
        <f t="shared" si="68"/>
        <v>955000</v>
      </c>
      <c r="J462" s="47">
        <f t="shared" si="71"/>
        <v>1237347.8260869565</v>
      </c>
      <c r="K462" s="47">
        <f t="shared" si="67"/>
        <v>5434347.826086957</v>
      </c>
      <c r="L462" s="39">
        <v>5152000</v>
      </c>
      <c r="M462" s="46">
        <f t="shared" si="65"/>
        <v>5434000</v>
      </c>
      <c r="N462" s="59"/>
    </row>
    <row r="463" spans="1:14" ht="63" x14ac:dyDescent="0.3">
      <c r="A463" s="43">
        <f t="shared" si="70"/>
        <v>435</v>
      </c>
      <c r="B463" s="44" t="s">
        <v>1238</v>
      </c>
      <c r="C463" s="58"/>
      <c r="D463" s="59" t="s">
        <v>1239</v>
      </c>
      <c r="E463" s="46">
        <v>3749000</v>
      </c>
      <c r="F463" s="39">
        <v>4379000</v>
      </c>
      <c r="G463" s="59"/>
      <c r="H463" s="42">
        <f t="shared" si="69"/>
        <v>3749000</v>
      </c>
      <c r="I463" s="47">
        <f t="shared" si="68"/>
        <v>630000</v>
      </c>
      <c r="J463" s="47">
        <f t="shared" si="71"/>
        <v>816260.86956521741</v>
      </c>
      <c r="K463" s="47">
        <f t="shared" si="67"/>
        <v>4565260.8695652178</v>
      </c>
      <c r="L463" s="39">
        <v>4379000</v>
      </c>
      <c r="M463" s="46">
        <f t="shared" si="65"/>
        <v>4565000</v>
      </c>
      <c r="N463" s="59"/>
    </row>
    <row r="464" spans="1:14" ht="94.5" x14ac:dyDescent="0.3">
      <c r="A464" s="43">
        <f t="shared" si="70"/>
        <v>436</v>
      </c>
      <c r="B464" s="44" t="s">
        <v>1240</v>
      </c>
      <c r="C464" s="45" t="s">
        <v>1241</v>
      </c>
      <c r="D464" s="48" t="s">
        <v>1242</v>
      </c>
      <c r="E464" s="46">
        <v>4724000</v>
      </c>
      <c r="F464" s="39">
        <v>5569000</v>
      </c>
      <c r="G464" s="41"/>
      <c r="H464" s="42">
        <f t="shared" si="69"/>
        <v>4724000</v>
      </c>
      <c r="I464" s="47">
        <f t="shared" si="68"/>
        <v>845000</v>
      </c>
      <c r="J464" s="47">
        <f t="shared" si="71"/>
        <v>1094826.0869565217</v>
      </c>
      <c r="K464" s="47">
        <f t="shared" si="67"/>
        <v>5818826.0869565215</v>
      </c>
      <c r="L464" s="39">
        <v>5569000</v>
      </c>
      <c r="M464" s="46">
        <f t="shared" si="65"/>
        <v>5818000</v>
      </c>
      <c r="N464" s="41"/>
    </row>
    <row r="465" spans="1:14" ht="63" x14ac:dyDescent="0.3">
      <c r="A465" s="43">
        <f t="shared" si="70"/>
        <v>437</v>
      </c>
      <c r="B465" s="44" t="s">
        <v>1243</v>
      </c>
      <c r="C465" s="58"/>
      <c r="D465" s="59" t="s">
        <v>1244</v>
      </c>
      <c r="E465" s="46">
        <v>3749000</v>
      </c>
      <c r="F465" s="39">
        <v>4379000</v>
      </c>
      <c r="G465" s="59"/>
      <c r="H465" s="42">
        <f t="shared" si="69"/>
        <v>3749000</v>
      </c>
      <c r="I465" s="47">
        <f t="shared" si="68"/>
        <v>630000</v>
      </c>
      <c r="J465" s="47">
        <f t="shared" si="71"/>
        <v>816260.86956521741</v>
      </c>
      <c r="K465" s="47">
        <f t="shared" si="67"/>
        <v>4565260.8695652178</v>
      </c>
      <c r="L465" s="39">
        <v>4379000</v>
      </c>
      <c r="M465" s="46">
        <f t="shared" si="65"/>
        <v>4565000</v>
      </c>
      <c r="N465" s="59"/>
    </row>
    <row r="466" spans="1:14" ht="47.25" x14ac:dyDescent="0.3">
      <c r="A466" s="43">
        <f t="shared" si="70"/>
        <v>438</v>
      </c>
      <c r="B466" s="44" t="s">
        <v>1245</v>
      </c>
      <c r="C466" s="58"/>
      <c r="D466" s="59" t="s">
        <v>1246</v>
      </c>
      <c r="E466" s="46">
        <v>3590000</v>
      </c>
      <c r="F466" s="39">
        <v>4227000</v>
      </c>
      <c r="G466" s="59"/>
      <c r="H466" s="42">
        <f t="shared" si="69"/>
        <v>3590000</v>
      </c>
      <c r="I466" s="47">
        <f t="shared" si="68"/>
        <v>637000</v>
      </c>
      <c r="J466" s="47">
        <f t="shared" si="71"/>
        <v>825330.43478260865</v>
      </c>
      <c r="K466" s="47">
        <f t="shared" si="67"/>
        <v>4415330.4347826084</v>
      </c>
      <c r="L466" s="39">
        <v>4227000</v>
      </c>
      <c r="M466" s="46">
        <f t="shared" si="65"/>
        <v>4415000</v>
      </c>
      <c r="N466" s="59"/>
    </row>
    <row r="467" spans="1:14" ht="63" x14ac:dyDescent="0.3">
      <c r="A467" s="43">
        <f t="shared" si="70"/>
        <v>439</v>
      </c>
      <c r="B467" s="44" t="s">
        <v>1247</v>
      </c>
      <c r="C467" s="45" t="s">
        <v>1248</v>
      </c>
      <c r="D467" s="48" t="s">
        <v>1249</v>
      </c>
      <c r="E467" s="46">
        <v>2132000</v>
      </c>
      <c r="F467" s="39">
        <v>2566000</v>
      </c>
      <c r="G467" s="41" t="s">
        <v>1250</v>
      </c>
      <c r="H467" s="42">
        <f t="shared" si="69"/>
        <v>2132000</v>
      </c>
      <c r="I467" s="47">
        <f t="shared" si="68"/>
        <v>434000</v>
      </c>
      <c r="J467" s="47">
        <f t="shared" si="71"/>
        <v>562313.04347826086</v>
      </c>
      <c r="K467" s="47">
        <f t="shared" si="67"/>
        <v>2694313.0434782607</v>
      </c>
      <c r="L467" s="39">
        <v>2566000</v>
      </c>
      <c r="M467" s="46">
        <f t="shared" si="65"/>
        <v>2694000</v>
      </c>
      <c r="N467" s="41" t="s">
        <v>1250</v>
      </c>
    </row>
    <row r="468" spans="1:14" ht="110.25" x14ac:dyDescent="0.3">
      <c r="A468" s="43">
        <f t="shared" si="70"/>
        <v>440</v>
      </c>
      <c r="B468" s="44" t="s">
        <v>1251</v>
      </c>
      <c r="C468" s="45" t="s">
        <v>1252</v>
      </c>
      <c r="D468" s="48" t="s">
        <v>1253</v>
      </c>
      <c r="E468" s="46">
        <v>2132000</v>
      </c>
      <c r="F468" s="39">
        <v>2566000</v>
      </c>
      <c r="G468" s="41"/>
      <c r="H468" s="42">
        <f t="shared" si="69"/>
        <v>2132000</v>
      </c>
      <c r="I468" s="47">
        <f t="shared" si="68"/>
        <v>434000</v>
      </c>
      <c r="J468" s="47">
        <f t="shared" si="71"/>
        <v>562313.04347826086</v>
      </c>
      <c r="K468" s="47">
        <f t="shared" si="67"/>
        <v>2694313.0434782607</v>
      </c>
      <c r="L468" s="39">
        <v>2566000</v>
      </c>
      <c r="M468" s="46">
        <f t="shared" ref="M468:M531" si="72">IF(K468&gt;=100000, ROUNDDOWN((K468),-3),ROUNDDOWN((K468),-2))</f>
        <v>2694000</v>
      </c>
      <c r="N468" s="41"/>
    </row>
    <row r="469" spans="1:14" ht="63" x14ac:dyDescent="0.3">
      <c r="A469" s="43">
        <f t="shared" si="70"/>
        <v>441</v>
      </c>
      <c r="B469" s="44" t="s">
        <v>1254</v>
      </c>
      <c r="C469" s="58"/>
      <c r="D469" s="59" t="s">
        <v>1255</v>
      </c>
      <c r="E469" s="46">
        <v>3927000</v>
      </c>
      <c r="F469" s="39">
        <v>4715000</v>
      </c>
      <c r="G469" s="59"/>
      <c r="H469" s="42">
        <f t="shared" si="69"/>
        <v>3927000</v>
      </c>
      <c r="I469" s="47">
        <f t="shared" si="68"/>
        <v>788000</v>
      </c>
      <c r="J469" s="47">
        <f t="shared" si="71"/>
        <v>1020973.9130434783</v>
      </c>
      <c r="K469" s="47">
        <f t="shared" si="67"/>
        <v>4947973.9130434785</v>
      </c>
      <c r="L469" s="39">
        <v>4715000</v>
      </c>
      <c r="M469" s="46">
        <f t="shared" si="72"/>
        <v>4947000</v>
      </c>
      <c r="N469" s="59"/>
    </row>
    <row r="470" spans="1:14" ht="63" x14ac:dyDescent="0.3">
      <c r="A470" s="43">
        <f t="shared" si="70"/>
        <v>442</v>
      </c>
      <c r="B470" s="44" t="s">
        <v>1256</v>
      </c>
      <c r="C470" s="45" t="s">
        <v>1257</v>
      </c>
      <c r="D470" s="48" t="s">
        <v>1258</v>
      </c>
      <c r="E470" s="46">
        <v>3332000</v>
      </c>
      <c r="F470" s="39">
        <v>3809000</v>
      </c>
      <c r="G470" s="41"/>
      <c r="H470" s="42">
        <f t="shared" si="69"/>
        <v>3332000</v>
      </c>
      <c r="I470" s="47">
        <f t="shared" si="68"/>
        <v>477000</v>
      </c>
      <c r="J470" s="47">
        <f t="shared" si="71"/>
        <v>618026.08695652173</v>
      </c>
      <c r="K470" s="47">
        <f t="shared" si="67"/>
        <v>3950026.0869565215</v>
      </c>
      <c r="L470" s="39">
        <v>3809000</v>
      </c>
      <c r="M470" s="46">
        <f t="shared" si="72"/>
        <v>3950000</v>
      </c>
      <c r="N470" s="41"/>
    </row>
    <row r="471" spans="1:14" ht="110.25" x14ac:dyDescent="0.3">
      <c r="A471" s="43">
        <f t="shared" si="70"/>
        <v>443</v>
      </c>
      <c r="B471" s="44" t="s">
        <v>1259</v>
      </c>
      <c r="C471" s="58"/>
      <c r="D471" s="59" t="s">
        <v>1260</v>
      </c>
      <c r="E471" s="46">
        <v>3327000</v>
      </c>
      <c r="F471" s="39">
        <v>3963000</v>
      </c>
      <c r="G471" s="59"/>
      <c r="H471" s="42">
        <f t="shared" si="69"/>
        <v>3327000</v>
      </c>
      <c r="I471" s="47">
        <f t="shared" si="68"/>
        <v>636000</v>
      </c>
      <c r="J471" s="47">
        <f t="shared" si="71"/>
        <v>824034.78260869568</v>
      </c>
      <c r="K471" s="47">
        <f t="shared" si="67"/>
        <v>4151034.7826086958</v>
      </c>
      <c r="L471" s="39">
        <v>3963000</v>
      </c>
      <c r="M471" s="46">
        <f t="shared" si="72"/>
        <v>4151000</v>
      </c>
      <c r="N471" s="59"/>
    </row>
    <row r="472" spans="1:14" ht="126" x14ac:dyDescent="0.3">
      <c r="A472" s="43">
        <f t="shared" si="70"/>
        <v>444</v>
      </c>
      <c r="B472" s="44" t="s">
        <v>1261</v>
      </c>
      <c r="C472" s="58"/>
      <c r="D472" s="59" t="s">
        <v>1262</v>
      </c>
      <c r="E472" s="46">
        <v>2025000</v>
      </c>
      <c r="F472" s="39">
        <v>2254000</v>
      </c>
      <c r="G472" s="59"/>
      <c r="H472" s="42">
        <f t="shared" si="69"/>
        <v>2025000</v>
      </c>
      <c r="I472" s="47">
        <f t="shared" si="68"/>
        <v>229000</v>
      </c>
      <c r="J472" s="47">
        <f t="shared" si="71"/>
        <v>296704.34782608697</v>
      </c>
      <c r="K472" s="47">
        <f t="shared" si="67"/>
        <v>2321704.3478260869</v>
      </c>
      <c r="L472" s="39">
        <v>2254000</v>
      </c>
      <c r="M472" s="46">
        <f t="shared" si="72"/>
        <v>2321000</v>
      </c>
      <c r="N472" s="59"/>
    </row>
    <row r="473" spans="1:14" ht="47.25" x14ac:dyDescent="0.3">
      <c r="A473" s="43">
        <f t="shared" si="70"/>
        <v>445</v>
      </c>
      <c r="B473" s="44" t="s">
        <v>1263</v>
      </c>
      <c r="C473" s="58"/>
      <c r="D473" s="59" t="s">
        <v>1264</v>
      </c>
      <c r="E473" s="46">
        <v>1455000</v>
      </c>
      <c r="F473" s="39">
        <v>1684000</v>
      </c>
      <c r="G473" s="59" t="s">
        <v>486</v>
      </c>
      <c r="H473" s="42">
        <f t="shared" si="69"/>
        <v>1455000</v>
      </c>
      <c r="I473" s="47">
        <f t="shared" si="68"/>
        <v>229000</v>
      </c>
      <c r="J473" s="47">
        <f t="shared" si="71"/>
        <v>296704.34782608697</v>
      </c>
      <c r="K473" s="47">
        <f t="shared" si="67"/>
        <v>1751704.3478260869</v>
      </c>
      <c r="L473" s="39">
        <v>1684000</v>
      </c>
      <c r="M473" s="46">
        <f t="shared" si="72"/>
        <v>1751000</v>
      </c>
      <c r="N473" s="59" t="s">
        <v>486</v>
      </c>
    </row>
    <row r="474" spans="1:14" ht="47.25" x14ac:dyDescent="0.3">
      <c r="A474" s="43">
        <f t="shared" si="70"/>
        <v>446</v>
      </c>
      <c r="B474" s="44" t="s">
        <v>1265</v>
      </c>
      <c r="C474" s="58"/>
      <c r="D474" s="59" t="s">
        <v>1266</v>
      </c>
      <c r="E474" s="46">
        <v>3419000</v>
      </c>
      <c r="F474" s="39">
        <v>4049000</v>
      </c>
      <c r="G474" s="59"/>
      <c r="H474" s="42">
        <f t="shared" si="69"/>
        <v>3419000</v>
      </c>
      <c r="I474" s="47">
        <f t="shared" si="68"/>
        <v>630000</v>
      </c>
      <c r="J474" s="47">
        <f t="shared" si="71"/>
        <v>816260.86956521741</v>
      </c>
      <c r="K474" s="47">
        <f t="shared" si="67"/>
        <v>4235260.8695652178</v>
      </c>
      <c r="L474" s="39">
        <v>4049000</v>
      </c>
      <c r="M474" s="46">
        <f t="shared" si="72"/>
        <v>4235000</v>
      </c>
      <c r="N474" s="59"/>
    </row>
    <row r="475" spans="1:14" ht="94.5" x14ac:dyDescent="0.3">
      <c r="A475" s="43">
        <f t="shared" si="70"/>
        <v>447</v>
      </c>
      <c r="B475" s="44" t="s">
        <v>1267</v>
      </c>
      <c r="C475" s="45" t="s">
        <v>1268</v>
      </c>
      <c r="D475" s="48" t="s">
        <v>1269</v>
      </c>
      <c r="E475" s="46">
        <v>3000000</v>
      </c>
      <c r="F475" s="39">
        <v>3434000</v>
      </c>
      <c r="G475" s="41"/>
      <c r="H475" s="42">
        <f t="shared" si="69"/>
        <v>3000000</v>
      </c>
      <c r="I475" s="47">
        <f t="shared" si="68"/>
        <v>434000</v>
      </c>
      <c r="J475" s="47">
        <f t="shared" si="71"/>
        <v>562313.04347826086</v>
      </c>
      <c r="K475" s="47">
        <f t="shared" si="67"/>
        <v>3562313.0434782607</v>
      </c>
      <c r="L475" s="39">
        <v>3434000</v>
      </c>
      <c r="M475" s="46">
        <f t="shared" si="72"/>
        <v>3562000</v>
      </c>
      <c r="N475" s="41"/>
    </row>
    <row r="476" spans="1:14" ht="94.5" x14ac:dyDescent="0.3">
      <c r="A476" s="43">
        <f t="shared" si="70"/>
        <v>448</v>
      </c>
      <c r="B476" s="44" t="s">
        <v>1270</v>
      </c>
      <c r="C476" s="45" t="s">
        <v>1271</v>
      </c>
      <c r="D476" s="48" t="s">
        <v>1272</v>
      </c>
      <c r="E476" s="46">
        <v>2273000</v>
      </c>
      <c r="F476" s="39">
        <v>2362000</v>
      </c>
      <c r="G476" s="41"/>
      <c r="H476" s="42">
        <f t="shared" si="69"/>
        <v>2273000</v>
      </c>
      <c r="I476" s="47">
        <f t="shared" si="68"/>
        <v>89000</v>
      </c>
      <c r="J476" s="47">
        <f t="shared" si="71"/>
        <v>115313.04347826088</v>
      </c>
      <c r="K476" s="47">
        <f t="shared" si="67"/>
        <v>2388313.0434782607</v>
      </c>
      <c r="L476" s="39">
        <v>2362000</v>
      </c>
      <c r="M476" s="46">
        <f t="shared" si="72"/>
        <v>2388000</v>
      </c>
      <c r="N476" s="41"/>
    </row>
    <row r="477" spans="1:14" ht="126" x14ac:dyDescent="0.3">
      <c r="A477" s="43">
        <f t="shared" si="70"/>
        <v>449</v>
      </c>
      <c r="B477" s="44" t="s">
        <v>1273</v>
      </c>
      <c r="C477" s="45" t="s">
        <v>1274</v>
      </c>
      <c r="D477" s="48" t="s">
        <v>1275</v>
      </c>
      <c r="E477" s="46">
        <v>1164000</v>
      </c>
      <c r="F477" s="39">
        <v>1253000</v>
      </c>
      <c r="G477" s="41" t="s">
        <v>1276</v>
      </c>
      <c r="H477" s="42">
        <f t="shared" si="69"/>
        <v>1164000</v>
      </c>
      <c r="I477" s="47">
        <f t="shared" si="68"/>
        <v>89000</v>
      </c>
      <c r="J477" s="47">
        <f t="shared" si="71"/>
        <v>115313.04347826088</v>
      </c>
      <c r="K477" s="47">
        <f t="shared" si="67"/>
        <v>1279313.043478261</v>
      </c>
      <c r="L477" s="39">
        <v>1253000</v>
      </c>
      <c r="M477" s="46">
        <f t="shared" si="72"/>
        <v>1279000</v>
      </c>
      <c r="N477" s="41" t="s">
        <v>1276</v>
      </c>
    </row>
    <row r="478" spans="1:14" x14ac:dyDescent="0.3">
      <c r="A478" s="43"/>
      <c r="B478" s="43"/>
      <c r="C478" s="58"/>
      <c r="D478" s="75" t="s">
        <v>1277</v>
      </c>
      <c r="E478" s="46"/>
      <c r="F478" s="39"/>
      <c r="G478" s="59"/>
      <c r="H478" s="42"/>
      <c r="I478" s="42"/>
      <c r="J478" s="47">
        <f t="shared" si="71"/>
        <v>0</v>
      </c>
      <c r="K478" s="42"/>
      <c r="L478" s="39"/>
      <c r="M478" s="46"/>
      <c r="N478" s="59"/>
    </row>
    <row r="479" spans="1:14" ht="157.5" x14ac:dyDescent="0.3">
      <c r="A479" s="43">
        <f>A477+1</f>
        <v>450</v>
      </c>
      <c r="B479" s="44" t="s">
        <v>1278</v>
      </c>
      <c r="C479" s="58"/>
      <c r="D479" s="59" t="s">
        <v>1279</v>
      </c>
      <c r="E479" s="46">
        <v>4421000</v>
      </c>
      <c r="F479" s="39">
        <v>5209000</v>
      </c>
      <c r="G479" s="59" t="s">
        <v>1280</v>
      </c>
      <c r="H479" s="42">
        <f t="shared" ref="H479:H542" si="73">L479-I479</f>
        <v>4421000</v>
      </c>
      <c r="I479" s="47">
        <f t="shared" si="68"/>
        <v>788000</v>
      </c>
      <c r="J479" s="47">
        <f t="shared" si="71"/>
        <v>1020973.9130434783</v>
      </c>
      <c r="K479" s="47">
        <f t="shared" si="67"/>
        <v>5441973.9130434785</v>
      </c>
      <c r="L479" s="39">
        <v>5209000</v>
      </c>
      <c r="M479" s="46">
        <f t="shared" si="72"/>
        <v>5441000</v>
      </c>
      <c r="N479" s="59" t="s">
        <v>1280</v>
      </c>
    </row>
    <row r="480" spans="1:14" ht="157.5" x14ac:dyDescent="0.3">
      <c r="A480" s="43">
        <f>A479+1</f>
        <v>451</v>
      </c>
      <c r="B480" s="44" t="s">
        <v>1281</v>
      </c>
      <c r="C480" s="58"/>
      <c r="D480" s="59" t="s">
        <v>1282</v>
      </c>
      <c r="E480" s="46">
        <v>5633000</v>
      </c>
      <c r="F480" s="39">
        <v>6907000</v>
      </c>
      <c r="G480" s="59" t="s">
        <v>1280</v>
      </c>
      <c r="H480" s="42">
        <f t="shared" si="73"/>
        <v>5633000</v>
      </c>
      <c r="I480" s="47">
        <f t="shared" si="68"/>
        <v>1274000</v>
      </c>
      <c r="J480" s="47">
        <f t="shared" si="71"/>
        <v>1650660.8695652173</v>
      </c>
      <c r="K480" s="47">
        <f t="shared" si="67"/>
        <v>7283660.8695652168</v>
      </c>
      <c r="L480" s="39">
        <v>6907000</v>
      </c>
      <c r="M480" s="46">
        <f t="shared" si="72"/>
        <v>7283000</v>
      </c>
      <c r="N480" s="59" t="s">
        <v>1280</v>
      </c>
    </row>
    <row r="481" spans="1:14" ht="94.5" x14ac:dyDescent="0.3">
      <c r="A481" s="43">
        <f t="shared" ref="A481:A544" si="74">A480+1</f>
        <v>452</v>
      </c>
      <c r="B481" s="44" t="s">
        <v>1283</v>
      </c>
      <c r="C481" s="45" t="s">
        <v>1284</v>
      </c>
      <c r="D481" s="48" t="s">
        <v>1285</v>
      </c>
      <c r="E481" s="46">
        <v>4924000</v>
      </c>
      <c r="F481" s="39">
        <v>5611000</v>
      </c>
      <c r="G481" s="41" t="s">
        <v>1286</v>
      </c>
      <c r="H481" s="42">
        <f t="shared" si="73"/>
        <v>4924000</v>
      </c>
      <c r="I481" s="47">
        <f t="shared" si="68"/>
        <v>687000</v>
      </c>
      <c r="J481" s="47">
        <f t="shared" si="71"/>
        <v>890113.04347826086</v>
      </c>
      <c r="K481" s="47">
        <f t="shared" si="67"/>
        <v>5814113.0434782607</v>
      </c>
      <c r="L481" s="39">
        <v>5611000</v>
      </c>
      <c r="M481" s="46">
        <f t="shared" si="72"/>
        <v>5814000</v>
      </c>
      <c r="N481" s="41" t="s">
        <v>1286</v>
      </c>
    </row>
    <row r="482" spans="1:14" ht="157.5" x14ac:dyDescent="0.3">
      <c r="A482" s="43">
        <f t="shared" si="74"/>
        <v>453</v>
      </c>
      <c r="B482" s="44" t="s">
        <v>1287</v>
      </c>
      <c r="C482" s="58"/>
      <c r="D482" s="59" t="s">
        <v>1288</v>
      </c>
      <c r="E482" s="46">
        <v>4149000</v>
      </c>
      <c r="F482" s="39">
        <v>4936000</v>
      </c>
      <c r="G482" s="59" t="s">
        <v>1280</v>
      </c>
      <c r="H482" s="42">
        <f t="shared" si="73"/>
        <v>4149000</v>
      </c>
      <c r="I482" s="47">
        <f t="shared" si="68"/>
        <v>787000</v>
      </c>
      <c r="J482" s="47">
        <f t="shared" si="71"/>
        <v>1019678.2608695652</v>
      </c>
      <c r="K482" s="47">
        <f t="shared" si="67"/>
        <v>5168678.2608695654</v>
      </c>
      <c r="L482" s="39">
        <v>4936000</v>
      </c>
      <c r="M482" s="46">
        <f t="shared" si="72"/>
        <v>5168000</v>
      </c>
      <c r="N482" s="59" t="s">
        <v>1280</v>
      </c>
    </row>
    <row r="483" spans="1:14" ht="94.5" x14ac:dyDescent="0.3">
      <c r="A483" s="43">
        <f t="shared" si="74"/>
        <v>454</v>
      </c>
      <c r="B483" s="44" t="s">
        <v>1289</v>
      </c>
      <c r="C483" s="45" t="s">
        <v>1290</v>
      </c>
      <c r="D483" s="48" t="s">
        <v>1291</v>
      </c>
      <c r="E483" s="46">
        <v>4924000</v>
      </c>
      <c r="F483" s="39">
        <v>5727000</v>
      </c>
      <c r="G483" s="41"/>
      <c r="H483" s="42">
        <f t="shared" si="73"/>
        <v>4924000</v>
      </c>
      <c r="I483" s="47">
        <f t="shared" si="68"/>
        <v>803000</v>
      </c>
      <c r="J483" s="47">
        <f t="shared" si="71"/>
        <v>1040408.6956521739</v>
      </c>
      <c r="K483" s="47">
        <f t="shared" si="67"/>
        <v>5964408.6956521738</v>
      </c>
      <c r="L483" s="39">
        <v>5727000</v>
      </c>
      <c r="M483" s="46">
        <f t="shared" si="72"/>
        <v>5964000</v>
      </c>
      <c r="N483" s="41"/>
    </row>
    <row r="484" spans="1:14" ht="157.5" x14ac:dyDescent="0.3">
      <c r="A484" s="43">
        <f t="shared" si="74"/>
        <v>455</v>
      </c>
      <c r="B484" s="44" t="s">
        <v>1292</v>
      </c>
      <c r="C484" s="58"/>
      <c r="D484" s="59" t="s">
        <v>1293</v>
      </c>
      <c r="E484" s="46">
        <v>5898000</v>
      </c>
      <c r="F484" s="39">
        <v>7172000</v>
      </c>
      <c r="G484" s="59" t="s">
        <v>1280</v>
      </c>
      <c r="H484" s="42">
        <f t="shared" si="73"/>
        <v>5898000</v>
      </c>
      <c r="I484" s="47">
        <f t="shared" si="68"/>
        <v>1274000</v>
      </c>
      <c r="J484" s="47">
        <f t="shared" si="71"/>
        <v>1650660.8695652173</v>
      </c>
      <c r="K484" s="47">
        <f t="shared" si="67"/>
        <v>7548660.8695652168</v>
      </c>
      <c r="L484" s="39">
        <v>7172000</v>
      </c>
      <c r="M484" s="46">
        <f t="shared" si="72"/>
        <v>7548000</v>
      </c>
      <c r="N484" s="59" t="s">
        <v>1280</v>
      </c>
    </row>
    <row r="485" spans="1:14" ht="94.5" x14ac:dyDescent="0.3">
      <c r="A485" s="43">
        <f t="shared" si="74"/>
        <v>456</v>
      </c>
      <c r="B485" s="44" t="s">
        <v>1294</v>
      </c>
      <c r="C485" s="45" t="s">
        <v>1295</v>
      </c>
      <c r="D485" s="48" t="s">
        <v>1296</v>
      </c>
      <c r="E485" s="46">
        <v>4924000</v>
      </c>
      <c r="F485" s="39">
        <v>5727000</v>
      </c>
      <c r="G485" s="41" t="s">
        <v>1297</v>
      </c>
      <c r="H485" s="42">
        <f t="shared" si="73"/>
        <v>4924000</v>
      </c>
      <c r="I485" s="47">
        <f t="shared" si="68"/>
        <v>803000</v>
      </c>
      <c r="J485" s="47">
        <f t="shared" si="71"/>
        <v>1040408.6956521739</v>
      </c>
      <c r="K485" s="47">
        <f t="shared" si="67"/>
        <v>5964408.6956521738</v>
      </c>
      <c r="L485" s="39">
        <v>5727000</v>
      </c>
      <c r="M485" s="46">
        <f t="shared" si="72"/>
        <v>5964000</v>
      </c>
      <c r="N485" s="41" t="s">
        <v>1297</v>
      </c>
    </row>
    <row r="486" spans="1:14" ht="141.75" x14ac:dyDescent="0.3">
      <c r="A486" s="43">
        <f t="shared" si="74"/>
        <v>457</v>
      </c>
      <c r="B486" s="44" t="s">
        <v>1298</v>
      </c>
      <c r="C486" s="58"/>
      <c r="D486" s="59" t="s">
        <v>1299</v>
      </c>
      <c r="E486" s="46">
        <v>3894000</v>
      </c>
      <c r="F486" s="39">
        <v>4681000</v>
      </c>
      <c r="G486" s="59" t="s">
        <v>1300</v>
      </c>
      <c r="H486" s="42">
        <f t="shared" si="73"/>
        <v>3894000</v>
      </c>
      <c r="I486" s="47">
        <f t="shared" si="68"/>
        <v>787000</v>
      </c>
      <c r="J486" s="47">
        <f t="shared" si="71"/>
        <v>1019678.2608695652</v>
      </c>
      <c r="K486" s="47">
        <f t="shared" si="67"/>
        <v>4913678.2608695654</v>
      </c>
      <c r="L486" s="39">
        <v>4681000</v>
      </c>
      <c r="M486" s="46">
        <f t="shared" si="72"/>
        <v>4913000</v>
      </c>
      <c r="N486" s="59" t="s">
        <v>1300</v>
      </c>
    </row>
    <row r="487" spans="1:14" ht="141.75" x14ac:dyDescent="0.3">
      <c r="A487" s="43">
        <f t="shared" si="74"/>
        <v>458</v>
      </c>
      <c r="B487" s="44" t="s">
        <v>1301</v>
      </c>
      <c r="C487" s="58"/>
      <c r="D487" s="59" t="s">
        <v>1302</v>
      </c>
      <c r="E487" s="46">
        <v>5616000</v>
      </c>
      <c r="F487" s="39">
        <v>6890000</v>
      </c>
      <c r="G487" s="59" t="s">
        <v>1300</v>
      </c>
      <c r="H487" s="42">
        <f t="shared" si="73"/>
        <v>5616000</v>
      </c>
      <c r="I487" s="47">
        <f t="shared" si="68"/>
        <v>1274000</v>
      </c>
      <c r="J487" s="47">
        <f t="shared" si="71"/>
        <v>1650660.8695652173</v>
      </c>
      <c r="K487" s="47">
        <f t="shared" ref="K487:K550" si="75">+H487+J487</f>
        <v>7266660.8695652168</v>
      </c>
      <c r="L487" s="39">
        <v>6890000</v>
      </c>
      <c r="M487" s="46">
        <f t="shared" si="72"/>
        <v>7266000</v>
      </c>
      <c r="N487" s="59" t="s">
        <v>1300</v>
      </c>
    </row>
    <row r="488" spans="1:14" ht="141.75" x14ac:dyDescent="0.3">
      <c r="A488" s="43">
        <f t="shared" si="74"/>
        <v>459</v>
      </c>
      <c r="B488" s="44" t="s">
        <v>1303</v>
      </c>
      <c r="C488" s="45" t="s">
        <v>1304</v>
      </c>
      <c r="D488" s="48" t="s">
        <v>1305</v>
      </c>
      <c r="E488" s="46">
        <v>4200000</v>
      </c>
      <c r="F488" s="39">
        <v>4887000</v>
      </c>
      <c r="G488" s="41" t="s">
        <v>1306</v>
      </c>
      <c r="H488" s="42">
        <f t="shared" si="73"/>
        <v>4200000</v>
      </c>
      <c r="I488" s="47">
        <f t="shared" si="68"/>
        <v>687000</v>
      </c>
      <c r="J488" s="47">
        <f t="shared" si="71"/>
        <v>890113.04347826086</v>
      </c>
      <c r="K488" s="47">
        <f t="shared" si="75"/>
        <v>5090113.0434782607</v>
      </c>
      <c r="L488" s="39">
        <v>4887000</v>
      </c>
      <c r="M488" s="46">
        <f t="shared" si="72"/>
        <v>5090000</v>
      </c>
      <c r="N488" s="41" t="s">
        <v>1306</v>
      </c>
    </row>
    <row r="489" spans="1:14" ht="63" x14ac:dyDescent="0.3">
      <c r="A489" s="43">
        <f t="shared" si="74"/>
        <v>460</v>
      </c>
      <c r="B489" s="44" t="s">
        <v>1307</v>
      </c>
      <c r="C489" s="58"/>
      <c r="D489" s="59" t="s">
        <v>1308</v>
      </c>
      <c r="E489" s="46">
        <v>3406000</v>
      </c>
      <c r="F489" s="39">
        <v>4037000</v>
      </c>
      <c r="G489" s="59"/>
      <c r="H489" s="42">
        <f t="shared" si="73"/>
        <v>2474416</v>
      </c>
      <c r="I489" s="47">
        <v>325584</v>
      </c>
      <c r="J489" s="47">
        <f t="shared" si="71"/>
        <v>421843.6173913044</v>
      </c>
      <c r="K489" s="47">
        <f t="shared" si="75"/>
        <v>2896259.6173913046</v>
      </c>
      <c r="L489" s="39">
        <v>2800000</v>
      </c>
      <c r="M489" s="46">
        <f t="shared" si="72"/>
        <v>2896000</v>
      </c>
      <c r="N489" s="59"/>
    </row>
    <row r="490" spans="1:14" ht="110.25" x14ac:dyDescent="0.3">
      <c r="A490" s="43">
        <f t="shared" si="74"/>
        <v>461</v>
      </c>
      <c r="B490" s="44" t="s">
        <v>1309</v>
      </c>
      <c r="C490" s="45" t="s">
        <v>1310</v>
      </c>
      <c r="D490" s="48" t="s">
        <v>1311</v>
      </c>
      <c r="E490" s="46">
        <v>2500000</v>
      </c>
      <c r="F490" s="39">
        <v>3072000</v>
      </c>
      <c r="G490" s="41" t="s">
        <v>1312</v>
      </c>
      <c r="H490" s="42">
        <f t="shared" si="73"/>
        <v>2500000</v>
      </c>
      <c r="I490" s="47">
        <f t="shared" ref="I490:I497" si="76">F490-E490</f>
        <v>572000</v>
      </c>
      <c r="J490" s="47">
        <f t="shared" si="71"/>
        <v>741113.04347826086</v>
      </c>
      <c r="K490" s="47">
        <f t="shared" si="75"/>
        <v>3241113.0434782607</v>
      </c>
      <c r="L490" s="39">
        <v>3072000</v>
      </c>
      <c r="M490" s="46">
        <f t="shared" si="72"/>
        <v>3241000</v>
      </c>
      <c r="N490" s="41" t="s">
        <v>1312</v>
      </c>
    </row>
    <row r="491" spans="1:14" ht="94.5" x14ac:dyDescent="0.3">
      <c r="A491" s="43">
        <f t="shared" si="74"/>
        <v>462</v>
      </c>
      <c r="B491" s="44" t="s">
        <v>1313</v>
      </c>
      <c r="C491" s="45" t="s">
        <v>1314</v>
      </c>
      <c r="D491" s="48" t="s">
        <v>1315</v>
      </c>
      <c r="E491" s="46">
        <v>2264000</v>
      </c>
      <c r="F491" s="39">
        <v>2789000</v>
      </c>
      <c r="G491" s="41" t="s">
        <v>1316</v>
      </c>
      <c r="H491" s="42">
        <f t="shared" si="73"/>
        <v>2264000</v>
      </c>
      <c r="I491" s="47">
        <f t="shared" si="76"/>
        <v>525000</v>
      </c>
      <c r="J491" s="47">
        <f t="shared" si="71"/>
        <v>680217.3913043479</v>
      </c>
      <c r="K491" s="47">
        <f t="shared" si="75"/>
        <v>2944217.3913043477</v>
      </c>
      <c r="L491" s="39">
        <v>2789000</v>
      </c>
      <c r="M491" s="46">
        <f t="shared" si="72"/>
        <v>2944000</v>
      </c>
      <c r="N491" s="41" t="s">
        <v>1316</v>
      </c>
    </row>
    <row r="492" spans="1:14" ht="94.5" x14ac:dyDescent="0.3">
      <c r="A492" s="43">
        <f t="shared" si="74"/>
        <v>463</v>
      </c>
      <c r="B492" s="44" t="s">
        <v>1317</v>
      </c>
      <c r="C492" s="58"/>
      <c r="D492" s="59" t="s">
        <v>1318</v>
      </c>
      <c r="E492" s="46">
        <v>3645000</v>
      </c>
      <c r="F492" s="39">
        <v>4282000</v>
      </c>
      <c r="G492" s="59" t="s">
        <v>1316</v>
      </c>
      <c r="H492" s="42">
        <f t="shared" si="73"/>
        <v>3645000</v>
      </c>
      <c r="I492" s="47">
        <f t="shared" si="76"/>
        <v>637000</v>
      </c>
      <c r="J492" s="47">
        <f t="shared" si="71"/>
        <v>825330.43478260865</v>
      </c>
      <c r="K492" s="47">
        <f t="shared" si="75"/>
        <v>4470330.4347826084</v>
      </c>
      <c r="L492" s="39">
        <v>4282000</v>
      </c>
      <c r="M492" s="46">
        <f t="shared" si="72"/>
        <v>4470000</v>
      </c>
      <c r="N492" s="59" t="s">
        <v>1316</v>
      </c>
    </row>
    <row r="493" spans="1:14" ht="63" x14ac:dyDescent="0.3">
      <c r="A493" s="43">
        <f t="shared" si="74"/>
        <v>464</v>
      </c>
      <c r="B493" s="44" t="s">
        <v>1319</v>
      </c>
      <c r="C493" s="58"/>
      <c r="D493" s="59" t="s">
        <v>1320</v>
      </c>
      <c r="E493" s="46">
        <v>2136000</v>
      </c>
      <c r="F493" s="39">
        <v>2416000</v>
      </c>
      <c r="G493" s="59"/>
      <c r="H493" s="42">
        <f t="shared" si="73"/>
        <v>2136000</v>
      </c>
      <c r="I493" s="47">
        <f t="shared" si="76"/>
        <v>280000</v>
      </c>
      <c r="J493" s="47">
        <f t="shared" si="71"/>
        <v>362782.60869565216</v>
      </c>
      <c r="K493" s="47">
        <f t="shared" si="75"/>
        <v>2498782.6086956523</v>
      </c>
      <c r="L493" s="39">
        <v>2416000</v>
      </c>
      <c r="M493" s="46">
        <f t="shared" si="72"/>
        <v>2498000</v>
      </c>
      <c r="N493" s="59"/>
    </row>
    <row r="494" spans="1:14" ht="94.5" x14ac:dyDescent="0.3">
      <c r="A494" s="43">
        <f t="shared" si="74"/>
        <v>465</v>
      </c>
      <c r="B494" s="44" t="s">
        <v>1321</v>
      </c>
      <c r="C494" s="58"/>
      <c r="D494" s="59" t="s">
        <v>1322</v>
      </c>
      <c r="E494" s="46">
        <v>3468000</v>
      </c>
      <c r="F494" s="39">
        <v>4105000</v>
      </c>
      <c r="G494" s="59" t="s">
        <v>1316</v>
      </c>
      <c r="H494" s="42">
        <f t="shared" si="73"/>
        <v>3468000</v>
      </c>
      <c r="I494" s="47">
        <f t="shared" si="76"/>
        <v>637000</v>
      </c>
      <c r="J494" s="47">
        <f t="shared" si="71"/>
        <v>825330.43478260865</v>
      </c>
      <c r="K494" s="47">
        <f t="shared" si="75"/>
        <v>4293330.4347826084</v>
      </c>
      <c r="L494" s="39">
        <v>4105000</v>
      </c>
      <c r="M494" s="46">
        <f t="shared" si="72"/>
        <v>4293000</v>
      </c>
      <c r="N494" s="59" t="s">
        <v>1316</v>
      </c>
    </row>
    <row r="495" spans="1:14" ht="94.5" x14ac:dyDescent="0.3">
      <c r="A495" s="43">
        <f t="shared" si="74"/>
        <v>466</v>
      </c>
      <c r="B495" s="44" t="s">
        <v>1323</v>
      </c>
      <c r="C495" s="45" t="s">
        <v>1324</v>
      </c>
      <c r="D495" s="48" t="s">
        <v>1325</v>
      </c>
      <c r="E495" s="46">
        <v>3500000</v>
      </c>
      <c r="F495" s="39">
        <v>4072000</v>
      </c>
      <c r="G495" s="41" t="s">
        <v>1326</v>
      </c>
      <c r="H495" s="42">
        <f t="shared" si="73"/>
        <v>3500000</v>
      </c>
      <c r="I495" s="47">
        <f t="shared" si="76"/>
        <v>572000</v>
      </c>
      <c r="J495" s="47">
        <f t="shared" si="71"/>
        <v>741113.04347826086</v>
      </c>
      <c r="K495" s="47">
        <f t="shared" si="75"/>
        <v>4241113.0434782607</v>
      </c>
      <c r="L495" s="39">
        <v>4072000</v>
      </c>
      <c r="M495" s="46">
        <f t="shared" si="72"/>
        <v>4241000</v>
      </c>
      <c r="N495" s="41" t="s">
        <v>1326</v>
      </c>
    </row>
    <row r="496" spans="1:14" ht="94.5" x14ac:dyDescent="0.3">
      <c r="A496" s="43">
        <f t="shared" si="74"/>
        <v>467</v>
      </c>
      <c r="B496" s="44" t="s">
        <v>1327</v>
      </c>
      <c r="C496" s="58"/>
      <c r="D496" s="59" t="s">
        <v>1328</v>
      </c>
      <c r="E496" s="46">
        <v>3804000</v>
      </c>
      <c r="F496" s="39">
        <v>4441000</v>
      </c>
      <c r="G496" s="59" t="s">
        <v>1316</v>
      </c>
      <c r="H496" s="42">
        <f t="shared" si="73"/>
        <v>3804000</v>
      </c>
      <c r="I496" s="47">
        <f t="shared" si="76"/>
        <v>637000</v>
      </c>
      <c r="J496" s="47">
        <f t="shared" si="71"/>
        <v>825330.43478260865</v>
      </c>
      <c r="K496" s="47">
        <f t="shared" si="75"/>
        <v>4629330.4347826084</v>
      </c>
      <c r="L496" s="39">
        <v>4441000</v>
      </c>
      <c r="M496" s="46">
        <f t="shared" si="72"/>
        <v>4629000</v>
      </c>
      <c r="N496" s="59" t="s">
        <v>1316</v>
      </c>
    </row>
    <row r="497" spans="1:14" ht="47.25" x14ac:dyDescent="0.3">
      <c r="A497" s="43">
        <f t="shared" si="74"/>
        <v>468</v>
      </c>
      <c r="B497" s="44" t="s">
        <v>1329</v>
      </c>
      <c r="C497" s="58"/>
      <c r="D497" s="59" t="s">
        <v>1330</v>
      </c>
      <c r="E497" s="46">
        <v>2116000</v>
      </c>
      <c r="F497" s="39">
        <v>2460000</v>
      </c>
      <c r="G497" s="59"/>
      <c r="H497" s="42">
        <f t="shared" si="73"/>
        <v>2116000</v>
      </c>
      <c r="I497" s="47">
        <f t="shared" si="76"/>
        <v>344000</v>
      </c>
      <c r="J497" s="47">
        <f t="shared" si="71"/>
        <v>445704.34782608697</v>
      </c>
      <c r="K497" s="47">
        <f t="shared" si="75"/>
        <v>2561704.3478260869</v>
      </c>
      <c r="L497" s="39">
        <v>2460000</v>
      </c>
      <c r="M497" s="46">
        <f t="shared" si="72"/>
        <v>2561000</v>
      </c>
      <c r="N497" s="59"/>
    </row>
    <row r="498" spans="1:14" ht="47.25" x14ac:dyDescent="0.3">
      <c r="A498" s="43">
        <f t="shared" si="74"/>
        <v>469</v>
      </c>
      <c r="B498" s="43"/>
      <c r="C498" s="58"/>
      <c r="D498" s="49" t="s">
        <v>1331</v>
      </c>
      <c r="E498" s="46"/>
      <c r="F498" s="39"/>
      <c r="G498" s="59"/>
      <c r="H498" s="42">
        <f t="shared" si="73"/>
        <v>2119241</v>
      </c>
      <c r="I498" s="47">
        <v>343759</v>
      </c>
      <c r="J498" s="47">
        <f t="shared" si="71"/>
        <v>445392.09565217391</v>
      </c>
      <c r="K498" s="47">
        <f t="shared" si="75"/>
        <v>2564633.0956521737</v>
      </c>
      <c r="L498" s="39">
        <v>2463000</v>
      </c>
      <c r="M498" s="46">
        <f t="shared" si="72"/>
        <v>2564000</v>
      </c>
      <c r="N498" s="59"/>
    </row>
    <row r="499" spans="1:14" ht="141.75" x14ac:dyDescent="0.3">
      <c r="A499" s="43">
        <f t="shared" si="74"/>
        <v>470</v>
      </c>
      <c r="B499" s="44" t="s">
        <v>1332</v>
      </c>
      <c r="C499" s="58"/>
      <c r="D499" s="59" t="s">
        <v>1333</v>
      </c>
      <c r="E499" s="46">
        <v>5696000</v>
      </c>
      <c r="F499" s="39">
        <v>6651000</v>
      </c>
      <c r="G499" s="59" t="s">
        <v>1334</v>
      </c>
      <c r="H499" s="42">
        <f t="shared" si="73"/>
        <v>5696000</v>
      </c>
      <c r="I499" s="47">
        <f t="shared" ref="I499:I562" si="77">F499-E499</f>
        <v>955000</v>
      </c>
      <c r="J499" s="47">
        <f t="shared" si="71"/>
        <v>1237347.8260869565</v>
      </c>
      <c r="K499" s="47">
        <f t="shared" si="75"/>
        <v>6933347.826086957</v>
      </c>
      <c r="L499" s="39">
        <v>6651000</v>
      </c>
      <c r="M499" s="46">
        <f t="shared" si="72"/>
        <v>6933000</v>
      </c>
      <c r="N499" s="59" t="s">
        <v>1334</v>
      </c>
    </row>
    <row r="500" spans="1:14" ht="78.75" x14ac:dyDescent="0.3">
      <c r="A500" s="43">
        <f t="shared" si="74"/>
        <v>471</v>
      </c>
      <c r="B500" s="44" t="s">
        <v>1335</v>
      </c>
      <c r="C500" s="45" t="s">
        <v>1336</v>
      </c>
      <c r="D500" s="48" t="s">
        <v>1337</v>
      </c>
      <c r="E500" s="46">
        <v>3424000</v>
      </c>
      <c r="F500" s="39">
        <v>4379000</v>
      </c>
      <c r="G500" s="41"/>
      <c r="H500" s="42">
        <f t="shared" si="73"/>
        <v>3424000</v>
      </c>
      <c r="I500" s="47">
        <f t="shared" si="77"/>
        <v>955000</v>
      </c>
      <c r="J500" s="47">
        <f t="shared" si="71"/>
        <v>1237347.8260869565</v>
      </c>
      <c r="K500" s="47">
        <f t="shared" si="75"/>
        <v>4661347.826086957</v>
      </c>
      <c r="L500" s="39">
        <v>4379000</v>
      </c>
      <c r="M500" s="46">
        <f t="shared" si="72"/>
        <v>4661000</v>
      </c>
      <c r="N500" s="41"/>
    </row>
    <row r="501" spans="1:14" ht="78.75" x14ac:dyDescent="0.3">
      <c r="A501" s="43">
        <f t="shared" si="74"/>
        <v>472</v>
      </c>
      <c r="B501" s="44" t="s">
        <v>1338</v>
      </c>
      <c r="C501" s="58"/>
      <c r="D501" s="59" t="s">
        <v>1339</v>
      </c>
      <c r="E501" s="46">
        <v>3451000</v>
      </c>
      <c r="F501" s="39">
        <v>4088000</v>
      </c>
      <c r="G501" s="59" t="s">
        <v>1340</v>
      </c>
      <c r="H501" s="42">
        <f t="shared" si="73"/>
        <v>3451000</v>
      </c>
      <c r="I501" s="47">
        <f t="shared" si="77"/>
        <v>637000</v>
      </c>
      <c r="J501" s="47">
        <f t="shared" si="71"/>
        <v>825330.43478260865</v>
      </c>
      <c r="K501" s="47">
        <f t="shared" si="75"/>
        <v>4276330.4347826084</v>
      </c>
      <c r="L501" s="39">
        <v>4088000</v>
      </c>
      <c r="M501" s="46">
        <f t="shared" si="72"/>
        <v>4276000</v>
      </c>
      <c r="N501" s="59" t="s">
        <v>1340</v>
      </c>
    </row>
    <row r="502" spans="1:14" ht="141.75" x14ac:dyDescent="0.3">
      <c r="A502" s="43">
        <f t="shared" si="74"/>
        <v>473</v>
      </c>
      <c r="B502" s="44" t="s">
        <v>1341</v>
      </c>
      <c r="C502" s="45" t="s">
        <v>1342</v>
      </c>
      <c r="D502" s="48" t="s">
        <v>1343</v>
      </c>
      <c r="E502" s="46">
        <v>2500000</v>
      </c>
      <c r="F502" s="39">
        <v>3130000</v>
      </c>
      <c r="G502" s="41" t="s">
        <v>1306</v>
      </c>
      <c r="H502" s="42">
        <f t="shared" si="73"/>
        <v>2500000</v>
      </c>
      <c r="I502" s="47">
        <f t="shared" si="77"/>
        <v>630000</v>
      </c>
      <c r="J502" s="47">
        <f t="shared" si="71"/>
        <v>816260.86956521741</v>
      </c>
      <c r="K502" s="47">
        <f t="shared" si="75"/>
        <v>3316260.8695652173</v>
      </c>
      <c r="L502" s="39">
        <v>3130000</v>
      </c>
      <c r="M502" s="46">
        <f t="shared" si="72"/>
        <v>3316000</v>
      </c>
      <c r="N502" s="41" t="s">
        <v>1306</v>
      </c>
    </row>
    <row r="503" spans="1:14" ht="141.75" x14ac:dyDescent="0.3">
      <c r="A503" s="43">
        <f t="shared" si="74"/>
        <v>474</v>
      </c>
      <c r="B503" s="44" t="s">
        <v>1344</v>
      </c>
      <c r="C503" s="58"/>
      <c r="D503" s="59" t="s">
        <v>1345</v>
      </c>
      <c r="E503" s="46">
        <v>2220000</v>
      </c>
      <c r="F503" s="39">
        <v>2563000</v>
      </c>
      <c r="G503" s="59" t="s">
        <v>1346</v>
      </c>
      <c r="H503" s="42">
        <f t="shared" si="73"/>
        <v>2220000</v>
      </c>
      <c r="I503" s="47">
        <f t="shared" si="77"/>
        <v>343000</v>
      </c>
      <c r="J503" s="47">
        <f t="shared" si="71"/>
        <v>444408.69565217389</v>
      </c>
      <c r="K503" s="47">
        <f t="shared" si="75"/>
        <v>2664408.6956521738</v>
      </c>
      <c r="L503" s="39">
        <v>2563000</v>
      </c>
      <c r="M503" s="46">
        <f t="shared" si="72"/>
        <v>2664000</v>
      </c>
      <c r="N503" s="59" t="s">
        <v>1346</v>
      </c>
    </row>
    <row r="504" spans="1:14" ht="173.25" x14ac:dyDescent="0.3">
      <c r="A504" s="43">
        <f t="shared" si="74"/>
        <v>475</v>
      </c>
      <c r="B504" s="44" t="s">
        <v>1347</v>
      </c>
      <c r="C504" s="58"/>
      <c r="D504" s="59" t="s">
        <v>1348</v>
      </c>
      <c r="E504" s="46">
        <v>2854000</v>
      </c>
      <c r="F504" s="39">
        <v>3414000</v>
      </c>
      <c r="G504" s="59"/>
      <c r="H504" s="42">
        <f t="shared" si="73"/>
        <v>2854000</v>
      </c>
      <c r="I504" s="47">
        <f t="shared" si="77"/>
        <v>560000</v>
      </c>
      <c r="J504" s="47">
        <f t="shared" si="71"/>
        <v>725565.21739130432</v>
      </c>
      <c r="K504" s="47">
        <f t="shared" si="75"/>
        <v>3579565.2173913042</v>
      </c>
      <c r="L504" s="39">
        <v>3414000</v>
      </c>
      <c r="M504" s="46">
        <f t="shared" si="72"/>
        <v>3579000</v>
      </c>
      <c r="N504" s="59"/>
    </row>
    <row r="505" spans="1:14" ht="141.75" x14ac:dyDescent="0.3">
      <c r="A505" s="43">
        <f t="shared" si="74"/>
        <v>476</v>
      </c>
      <c r="B505" s="44" t="s">
        <v>1349</v>
      </c>
      <c r="C505" s="58"/>
      <c r="D505" s="59" t="s">
        <v>1350</v>
      </c>
      <c r="E505" s="46">
        <v>6483000</v>
      </c>
      <c r="F505" s="39">
        <v>7757000</v>
      </c>
      <c r="G505" s="59" t="s">
        <v>1351</v>
      </c>
      <c r="H505" s="42">
        <f t="shared" si="73"/>
        <v>6483000</v>
      </c>
      <c r="I505" s="47">
        <f t="shared" si="77"/>
        <v>1274000</v>
      </c>
      <c r="J505" s="47">
        <f t="shared" si="71"/>
        <v>1650660.8695652173</v>
      </c>
      <c r="K505" s="47">
        <f t="shared" si="75"/>
        <v>8133660.8695652168</v>
      </c>
      <c r="L505" s="39">
        <v>7757000</v>
      </c>
      <c r="M505" s="46">
        <f t="shared" si="72"/>
        <v>8133000</v>
      </c>
      <c r="N505" s="59" t="s">
        <v>1351</v>
      </c>
    </row>
    <row r="506" spans="1:14" ht="141.75" x14ac:dyDescent="0.3">
      <c r="A506" s="43">
        <f t="shared" si="74"/>
        <v>477</v>
      </c>
      <c r="B506" s="44" t="s">
        <v>1352</v>
      </c>
      <c r="C506" s="45" t="s">
        <v>1353</v>
      </c>
      <c r="D506" s="48" t="s">
        <v>1354</v>
      </c>
      <c r="E506" s="46">
        <v>3924000</v>
      </c>
      <c r="F506" s="39">
        <v>5255000</v>
      </c>
      <c r="G506" s="41" t="s">
        <v>1355</v>
      </c>
      <c r="H506" s="42">
        <f t="shared" si="73"/>
        <v>3924000</v>
      </c>
      <c r="I506" s="47">
        <f t="shared" si="77"/>
        <v>1331000</v>
      </c>
      <c r="J506" s="47">
        <f t="shared" si="71"/>
        <v>1724513.0434782607</v>
      </c>
      <c r="K506" s="47">
        <f t="shared" si="75"/>
        <v>5648513.0434782607</v>
      </c>
      <c r="L506" s="39">
        <v>5255000</v>
      </c>
      <c r="M506" s="46">
        <f t="shared" si="72"/>
        <v>5648000</v>
      </c>
      <c r="N506" s="41" t="s">
        <v>1355</v>
      </c>
    </row>
    <row r="507" spans="1:14" ht="141.75" x14ac:dyDescent="0.3">
      <c r="A507" s="43">
        <f t="shared" si="74"/>
        <v>478</v>
      </c>
      <c r="B507" s="44" t="s">
        <v>1356</v>
      </c>
      <c r="C507" s="45" t="s">
        <v>1357</v>
      </c>
      <c r="D507" s="48" t="s">
        <v>1358</v>
      </c>
      <c r="E507" s="46">
        <v>5004000</v>
      </c>
      <c r="F507" s="39">
        <v>6335000</v>
      </c>
      <c r="G507" s="41" t="s">
        <v>1355</v>
      </c>
      <c r="H507" s="42">
        <f t="shared" si="73"/>
        <v>5004000</v>
      </c>
      <c r="I507" s="47">
        <f t="shared" si="77"/>
        <v>1331000</v>
      </c>
      <c r="J507" s="47">
        <f t="shared" si="71"/>
        <v>1724513.0434782607</v>
      </c>
      <c r="K507" s="47">
        <f t="shared" si="75"/>
        <v>6728513.0434782607</v>
      </c>
      <c r="L507" s="39">
        <v>6335000</v>
      </c>
      <c r="M507" s="46">
        <f t="shared" si="72"/>
        <v>6728000</v>
      </c>
      <c r="N507" s="41" t="s">
        <v>1355</v>
      </c>
    </row>
    <row r="508" spans="1:14" ht="173.25" x14ac:dyDescent="0.3">
      <c r="A508" s="43">
        <f t="shared" si="74"/>
        <v>479</v>
      </c>
      <c r="B508" s="44" t="s">
        <v>1359</v>
      </c>
      <c r="C508" s="58"/>
      <c r="D508" s="59" t="s">
        <v>1360</v>
      </c>
      <c r="E508" s="46">
        <v>3874000</v>
      </c>
      <c r="F508" s="39">
        <v>4511000</v>
      </c>
      <c r="G508" s="59" t="s">
        <v>1361</v>
      </c>
      <c r="H508" s="42">
        <f t="shared" si="73"/>
        <v>3874000</v>
      </c>
      <c r="I508" s="47">
        <f t="shared" si="77"/>
        <v>637000</v>
      </c>
      <c r="J508" s="47">
        <f t="shared" si="71"/>
        <v>825330.43478260865</v>
      </c>
      <c r="K508" s="47">
        <f t="shared" si="75"/>
        <v>4699330.4347826084</v>
      </c>
      <c r="L508" s="39">
        <v>4511000</v>
      </c>
      <c r="M508" s="46">
        <f t="shared" si="72"/>
        <v>4699000</v>
      </c>
      <c r="N508" s="59" t="s">
        <v>1361</v>
      </c>
    </row>
    <row r="509" spans="1:14" ht="141.75" x14ac:dyDescent="0.3">
      <c r="A509" s="43">
        <f t="shared" si="74"/>
        <v>480</v>
      </c>
      <c r="B509" s="44" t="s">
        <v>1362</v>
      </c>
      <c r="C509" s="45" t="s">
        <v>1363</v>
      </c>
      <c r="D509" s="48" t="s">
        <v>1364</v>
      </c>
      <c r="E509" s="46">
        <v>2500000</v>
      </c>
      <c r="F509" s="39">
        <v>3130000</v>
      </c>
      <c r="G509" s="41" t="s">
        <v>1355</v>
      </c>
      <c r="H509" s="42">
        <f t="shared" si="73"/>
        <v>2500000</v>
      </c>
      <c r="I509" s="47">
        <f t="shared" si="77"/>
        <v>630000</v>
      </c>
      <c r="J509" s="47">
        <f t="shared" si="71"/>
        <v>816260.86956521741</v>
      </c>
      <c r="K509" s="47">
        <f t="shared" si="75"/>
        <v>3316260.8695652173</v>
      </c>
      <c r="L509" s="39">
        <v>3130000</v>
      </c>
      <c r="M509" s="46">
        <f t="shared" si="72"/>
        <v>3316000</v>
      </c>
      <c r="N509" s="41" t="s">
        <v>1355</v>
      </c>
    </row>
    <row r="510" spans="1:14" ht="94.5" x14ac:dyDescent="0.3">
      <c r="A510" s="43">
        <f t="shared" si="74"/>
        <v>481</v>
      </c>
      <c r="B510" s="44" t="s">
        <v>1365</v>
      </c>
      <c r="C510" s="58"/>
      <c r="D510" s="59" t="s">
        <v>1366</v>
      </c>
      <c r="E510" s="46">
        <v>4242000</v>
      </c>
      <c r="F510" s="39">
        <v>5038000</v>
      </c>
      <c r="G510" s="59" t="s">
        <v>1367</v>
      </c>
      <c r="H510" s="42">
        <f t="shared" si="73"/>
        <v>4242000</v>
      </c>
      <c r="I510" s="47">
        <f t="shared" si="77"/>
        <v>796000</v>
      </c>
      <c r="J510" s="47">
        <f t="shared" si="71"/>
        <v>1031339.1304347826</v>
      </c>
      <c r="K510" s="47">
        <f t="shared" si="75"/>
        <v>5273339.1304347822</v>
      </c>
      <c r="L510" s="39">
        <v>5038000</v>
      </c>
      <c r="M510" s="46">
        <f t="shared" si="72"/>
        <v>5273000</v>
      </c>
      <c r="N510" s="59" t="s">
        <v>1367</v>
      </c>
    </row>
    <row r="511" spans="1:14" ht="31.5" x14ac:dyDescent="0.3">
      <c r="A511" s="43">
        <f t="shared" si="74"/>
        <v>482</v>
      </c>
      <c r="B511" s="44" t="s">
        <v>1368</v>
      </c>
      <c r="C511" s="58"/>
      <c r="D511" s="59" t="s">
        <v>1369</v>
      </c>
      <c r="E511" s="46">
        <v>3699000</v>
      </c>
      <c r="F511" s="39">
        <v>4335000</v>
      </c>
      <c r="G511" s="59"/>
      <c r="H511" s="42">
        <f t="shared" si="73"/>
        <v>3699000</v>
      </c>
      <c r="I511" s="47">
        <f t="shared" si="77"/>
        <v>636000</v>
      </c>
      <c r="J511" s="47">
        <f t="shared" si="71"/>
        <v>824034.78260869568</v>
      </c>
      <c r="K511" s="47">
        <f t="shared" si="75"/>
        <v>4523034.7826086953</v>
      </c>
      <c r="L511" s="39">
        <v>4335000</v>
      </c>
      <c r="M511" s="46">
        <f t="shared" si="72"/>
        <v>4523000</v>
      </c>
      <c r="N511" s="59"/>
    </row>
    <row r="512" spans="1:14" ht="47.25" x14ac:dyDescent="0.3">
      <c r="A512" s="43">
        <f t="shared" si="74"/>
        <v>483</v>
      </c>
      <c r="B512" s="44" t="s">
        <v>1370</v>
      </c>
      <c r="C512" s="45" t="s">
        <v>1371</v>
      </c>
      <c r="D512" s="48" t="s">
        <v>1372</v>
      </c>
      <c r="E512" s="46">
        <v>2500000</v>
      </c>
      <c r="F512" s="39">
        <v>2958000</v>
      </c>
      <c r="G512" s="41"/>
      <c r="H512" s="42">
        <f t="shared" si="73"/>
        <v>2500000</v>
      </c>
      <c r="I512" s="47">
        <f t="shared" si="77"/>
        <v>458000</v>
      </c>
      <c r="J512" s="47">
        <f t="shared" si="71"/>
        <v>593408.69565217395</v>
      </c>
      <c r="K512" s="47">
        <f t="shared" si="75"/>
        <v>3093408.6956521738</v>
      </c>
      <c r="L512" s="39">
        <v>2958000</v>
      </c>
      <c r="M512" s="46">
        <f t="shared" si="72"/>
        <v>3093000</v>
      </c>
      <c r="N512" s="41"/>
    </row>
    <row r="513" spans="1:14" ht="78.75" x14ac:dyDescent="0.3">
      <c r="A513" s="43">
        <f t="shared" si="74"/>
        <v>484</v>
      </c>
      <c r="B513" s="44" t="s">
        <v>1373</v>
      </c>
      <c r="C513" s="58"/>
      <c r="D513" s="59" t="s">
        <v>1374</v>
      </c>
      <c r="E513" s="46">
        <v>3674000</v>
      </c>
      <c r="F513" s="39">
        <v>4311000</v>
      </c>
      <c r="G513" s="59" t="s">
        <v>1375</v>
      </c>
      <c r="H513" s="42">
        <f t="shared" si="73"/>
        <v>3674000</v>
      </c>
      <c r="I513" s="47">
        <f t="shared" si="77"/>
        <v>637000</v>
      </c>
      <c r="J513" s="47">
        <f t="shared" si="71"/>
        <v>825330.43478260865</v>
      </c>
      <c r="K513" s="47">
        <f t="shared" si="75"/>
        <v>4499330.4347826084</v>
      </c>
      <c r="L513" s="39">
        <v>4311000</v>
      </c>
      <c r="M513" s="46">
        <f t="shared" si="72"/>
        <v>4499000</v>
      </c>
      <c r="N513" s="59" t="s">
        <v>1375</v>
      </c>
    </row>
    <row r="514" spans="1:14" ht="78.75" x14ac:dyDescent="0.3">
      <c r="A514" s="43">
        <f t="shared" si="74"/>
        <v>485</v>
      </c>
      <c r="B514" s="44" t="s">
        <v>1376</v>
      </c>
      <c r="C514" s="58"/>
      <c r="D514" s="59" t="s">
        <v>1377</v>
      </c>
      <c r="E514" s="46">
        <v>5383000</v>
      </c>
      <c r="F514" s="39">
        <v>6498000</v>
      </c>
      <c r="G514" s="59" t="s">
        <v>1375</v>
      </c>
      <c r="H514" s="42">
        <f t="shared" si="73"/>
        <v>5383000</v>
      </c>
      <c r="I514" s="47">
        <f t="shared" si="77"/>
        <v>1115000</v>
      </c>
      <c r="J514" s="47">
        <f t="shared" si="71"/>
        <v>1444652.1739130435</v>
      </c>
      <c r="K514" s="47">
        <f t="shared" si="75"/>
        <v>6827652.173913043</v>
      </c>
      <c r="L514" s="39">
        <v>6498000</v>
      </c>
      <c r="M514" s="46">
        <f t="shared" si="72"/>
        <v>6827000</v>
      </c>
      <c r="N514" s="59" t="s">
        <v>1375</v>
      </c>
    </row>
    <row r="515" spans="1:14" ht="110.25" x14ac:dyDescent="0.3">
      <c r="A515" s="43">
        <f t="shared" si="74"/>
        <v>486</v>
      </c>
      <c r="B515" s="44" t="s">
        <v>1378</v>
      </c>
      <c r="C515" s="45" t="s">
        <v>1379</v>
      </c>
      <c r="D515" s="48" t="s">
        <v>1380</v>
      </c>
      <c r="E515" s="46">
        <v>3000000</v>
      </c>
      <c r="F515" s="39">
        <v>3630000</v>
      </c>
      <c r="G515" s="41" t="s">
        <v>1375</v>
      </c>
      <c r="H515" s="42">
        <f t="shared" si="73"/>
        <v>3000000</v>
      </c>
      <c r="I515" s="47">
        <f t="shared" si="77"/>
        <v>630000</v>
      </c>
      <c r="J515" s="47">
        <f t="shared" si="71"/>
        <v>816260.86956521741</v>
      </c>
      <c r="K515" s="47">
        <f t="shared" si="75"/>
        <v>3816260.8695652173</v>
      </c>
      <c r="L515" s="39">
        <v>3630000</v>
      </c>
      <c r="M515" s="46">
        <f t="shared" si="72"/>
        <v>3816000</v>
      </c>
      <c r="N515" s="41" t="s">
        <v>1375</v>
      </c>
    </row>
    <row r="516" spans="1:14" ht="63" x14ac:dyDescent="0.3">
      <c r="A516" s="43">
        <f t="shared" si="74"/>
        <v>487</v>
      </c>
      <c r="B516" s="44" t="s">
        <v>1381</v>
      </c>
      <c r="C516" s="45" t="s">
        <v>1382</v>
      </c>
      <c r="D516" s="48" t="s">
        <v>1383</v>
      </c>
      <c r="E516" s="46">
        <v>3424000</v>
      </c>
      <c r="F516" s="39">
        <v>4227000</v>
      </c>
      <c r="G516" s="41"/>
      <c r="H516" s="42">
        <f t="shared" si="73"/>
        <v>3424000</v>
      </c>
      <c r="I516" s="47">
        <f t="shared" si="77"/>
        <v>803000</v>
      </c>
      <c r="J516" s="47">
        <f t="shared" si="71"/>
        <v>1040408.6956521739</v>
      </c>
      <c r="K516" s="47">
        <f t="shared" si="75"/>
        <v>4464408.6956521738</v>
      </c>
      <c r="L516" s="39">
        <v>4227000</v>
      </c>
      <c r="M516" s="46">
        <f t="shared" si="72"/>
        <v>4464000</v>
      </c>
      <c r="N516" s="41"/>
    </row>
    <row r="517" spans="1:14" ht="78.75" x14ac:dyDescent="0.3">
      <c r="A517" s="43">
        <f t="shared" si="74"/>
        <v>488</v>
      </c>
      <c r="B517" s="44" t="s">
        <v>1384</v>
      </c>
      <c r="C517" s="45" t="s">
        <v>1385</v>
      </c>
      <c r="D517" s="48" t="s">
        <v>1386</v>
      </c>
      <c r="E517" s="46">
        <v>2500000</v>
      </c>
      <c r="F517" s="39">
        <v>3130000</v>
      </c>
      <c r="G517" s="41" t="s">
        <v>1375</v>
      </c>
      <c r="H517" s="42">
        <f t="shared" si="73"/>
        <v>2500000</v>
      </c>
      <c r="I517" s="47">
        <f t="shared" si="77"/>
        <v>630000</v>
      </c>
      <c r="J517" s="47">
        <f t="shared" si="71"/>
        <v>816260.86956521741</v>
      </c>
      <c r="K517" s="47">
        <f t="shared" si="75"/>
        <v>3316260.8695652173</v>
      </c>
      <c r="L517" s="39">
        <v>3130000</v>
      </c>
      <c r="M517" s="46">
        <f t="shared" si="72"/>
        <v>3316000</v>
      </c>
      <c r="N517" s="41" t="s">
        <v>1375</v>
      </c>
    </row>
    <row r="518" spans="1:14" ht="110.25" x14ac:dyDescent="0.3">
      <c r="A518" s="43">
        <f t="shared" si="74"/>
        <v>489</v>
      </c>
      <c r="B518" s="44" t="s">
        <v>1387</v>
      </c>
      <c r="C518" s="45" t="s">
        <v>1388</v>
      </c>
      <c r="D518" s="48" t="s">
        <v>1389</v>
      </c>
      <c r="E518" s="46">
        <v>3132000</v>
      </c>
      <c r="F518" s="39">
        <v>3919000</v>
      </c>
      <c r="G518" s="41" t="s">
        <v>1375</v>
      </c>
      <c r="H518" s="42">
        <f t="shared" si="73"/>
        <v>3132000</v>
      </c>
      <c r="I518" s="47">
        <f t="shared" si="77"/>
        <v>787000</v>
      </c>
      <c r="J518" s="47">
        <f t="shared" si="71"/>
        <v>1019678.2608695652</v>
      </c>
      <c r="K518" s="47">
        <f t="shared" si="75"/>
        <v>4151678.2608695654</v>
      </c>
      <c r="L518" s="39">
        <v>3919000</v>
      </c>
      <c r="M518" s="46">
        <f t="shared" si="72"/>
        <v>4151000</v>
      </c>
      <c r="N518" s="41" t="s">
        <v>1375</v>
      </c>
    </row>
    <row r="519" spans="1:14" ht="94.5" x14ac:dyDescent="0.3">
      <c r="A519" s="43">
        <f t="shared" si="74"/>
        <v>490</v>
      </c>
      <c r="B519" s="44" t="s">
        <v>1390</v>
      </c>
      <c r="C519" s="45" t="s">
        <v>1391</v>
      </c>
      <c r="D519" s="48" t="s">
        <v>1392</v>
      </c>
      <c r="E519" s="46">
        <v>2632000</v>
      </c>
      <c r="F519" s="39">
        <v>3268000</v>
      </c>
      <c r="G519" s="41" t="s">
        <v>359</v>
      </c>
      <c r="H519" s="42">
        <f t="shared" si="73"/>
        <v>2632000</v>
      </c>
      <c r="I519" s="47">
        <f t="shared" si="77"/>
        <v>636000</v>
      </c>
      <c r="J519" s="47">
        <f t="shared" si="71"/>
        <v>824034.78260869568</v>
      </c>
      <c r="K519" s="47">
        <f t="shared" si="75"/>
        <v>3456034.7826086958</v>
      </c>
      <c r="L519" s="39">
        <v>3268000</v>
      </c>
      <c r="M519" s="46">
        <f t="shared" si="72"/>
        <v>3456000</v>
      </c>
      <c r="N519" s="41" t="s">
        <v>359</v>
      </c>
    </row>
    <row r="520" spans="1:14" ht="31.5" x14ac:dyDescent="0.3">
      <c r="A520" s="43">
        <f t="shared" si="74"/>
        <v>491</v>
      </c>
      <c r="B520" s="44" t="s">
        <v>1393</v>
      </c>
      <c r="C520" s="58"/>
      <c r="D520" s="59" t="s">
        <v>1394</v>
      </c>
      <c r="E520" s="46">
        <v>3574000</v>
      </c>
      <c r="F520" s="39">
        <v>4211000</v>
      </c>
      <c r="G520" s="59"/>
      <c r="H520" s="42">
        <f t="shared" si="73"/>
        <v>3574000</v>
      </c>
      <c r="I520" s="47">
        <f t="shared" si="77"/>
        <v>637000</v>
      </c>
      <c r="J520" s="47">
        <f t="shared" si="71"/>
        <v>825330.43478260865</v>
      </c>
      <c r="K520" s="47">
        <f t="shared" si="75"/>
        <v>4399330.4347826084</v>
      </c>
      <c r="L520" s="39">
        <v>4211000</v>
      </c>
      <c r="M520" s="46">
        <f t="shared" si="72"/>
        <v>4399000</v>
      </c>
      <c r="N520" s="59"/>
    </row>
    <row r="521" spans="1:14" ht="189" x14ac:dyDescent="0.3">
      <c r="A521" s="43">
        <f t="shared" si="74"/>
        <v>492</v>
      </c>
      <c r="B521" s="44" t="s">
        <v>1395</v>
      </c>
      <c r="C521" s="58"/>
      <c r="D521" s="59" t="s">
        <v>1396</v>
      </c>
      <c r="E521" s="46">
        <v>9093000</v>
      </c>
      <c r="F521" s="39">
        <v>10424000</v>
      </c>
      <c r="G521" s="59" t="s">
        <v>1397</v>
      </c>
      <c r="H521" s="42">
        <f t="shared" si="73"/>
        <v>9093000</v>
      </c>
      <c r="I521" s="47">
        <f t="shared" si="77"/>
        <v>1331000</v>
      </c>
      <c r="J521" s="47">
        <f t="shared" si="71"/>
        <v>1724513.0434782607</v>
      </c>
      <c r="K521" s="47">
        <f t="shared" si="75"/>
        <v>10817513.043478262</v>
      </c>
      <c r="L521" s="39">
        <v>10424000</v>
      </c>
      <c r="M521" s="46">
        <f t="shared" si="72"/>
        <v>10817000</v>
      </c>
      <c r="N521" s="59" t="s">
        <v>1398</v>
      </c>
    </row>
    <row r="522" spans="1:14" ht="141.75" x14ac:dyDescent="0.3">
      <c r="A522" s="43">
        <f t="shared" si="74"/>
        <v>493</v>
      </c>
      <c r="B522" s="44" t="s">
        <v>1399</v>
      </c>
      <c r="C522" s="58"/>
      <c r="D522" s="59" t="s">
        <v>1400</v>
      </c>
      <c r="E522" s="46">
        <v>8924000</v>
      </c>
      <c r="F522" s="39">
        <v>9840000</v>
      </c>
      <c r="G522" s="59" t="s">
        <v>1306</v>
      </c>
      <c r="H522" s="42">
        <f t="shared" si="73"/>
        <v>8924000</v>
      </c>
      <c r="I522" s="47">
        <f t="shared" si="77"/>
        <v>916000</v>
      </c>
      <c r="J522" s="47">
        <f t="shared" ref="J522:J585" si="78">+I522/1150*1490</f>
        <v>1186817.3913043479</v>
      </c>
      <c r="K522" s="47">
        <f t="shared" si="75"/>
        <v>10110817.391304348</v>
      </c>
      <c r="L522" s="39">
        <v>9840000</v>
      </c>
      <c r="M522" s="46">
        <f t="shared" si="72"/>
        <v>10110000</v>
      </c>
      <c r="N522" s="59" t="s">
        <v>1306</v>
      </c>
    </row>
    <row r="523" spans="1:14" ht="78.75" x14ac:dyDescent="0.3">
      <c r="A523" s="43">
        <f t="shared" si="74"/>
        <v>494</v>
      </c>
      <c r="B523" s="44" t="s">
        <v>1401</v>
      </c>
      <c r="C523" s="58"/>
      <c r="D523" s="59" t="s">
        <v>1402</v>
      </c>
      <c r="E523" s="46">
        <v>3647000</v>
      </c>
      <c r="F523" s="39">
        <v>4284000</v>
      </c>
      <c r="G523" s="59" t="s">
        <v>1403</v>
      </c>
      <c r="H523" s="42">
        <f t="shared" si="73"/>
        <v>3647000</v>
      </c>
      <c r="I523" s="47">
        <f t="shared" si="77"/>
        <v>637000</v>
      </c>
      <c r="J523" s="47">
        <f t="shared" si="78"/>
        <v>825330.43478260865</v>
      </c>
      <c r="K523" s="47">
        <f t="shared" si="75"/>
        <v>4472330.4347826084</v>
      </c>
      <c r="L523" s="39">
        <v>4284000</v>
      </c>
      <c r="M523" s="46">
        <f t="shared" si="72"/>
        <v>4472000</v>
      </c>
      <c r="N523" s="59" t="s">
        <v>1403</v>
      </c>
    </row>
    <row r="524" spans="1:14" ht="141.75" x14ac:dyDescent="0.3">
      <c r="A524" s="43">
        <f t="shared" si="74"/>
        <v>495</v>
      </c>
      <c r="B524" s="44" t="s">
        <v>1404</v>
      </c>
      <c r="C524" s="45" t="s">
        <v>1405</v>
      </c>
      <c r="D524" s="48" t="s">
        <v>1406</v>
      </c>
      <c r="E524" s="46">
        <v>3500000</v>
      </c>
      <c r="F524" s="39">
        <v>4187000</v>
      </c>
      <c r="G524" s="41" t="s">
        <v>1306</v>
      </c>
      <c r="H524" s="42">
        <f t="shared" si="73"/>
        <v>3500000</v>
      </c>
      <c r="I524" s="47">
        <f t="shared" si="77"/>
        <v>687000</v>
      </c>
      <c r="J524" s="47">
        <f t="shared" si="78"/>
        <v>890113.04347826086</v>
      </c>
      <c r="K524" s="47">
        <f t="shared" si="75"/>
        <v>4390113.0434782607</v>
      </c>
      <c r="L524" s="39">
        <v>4187000</v>
      </c>
      <c r="M524" s="46">
        <f t="shared" si="72"/>
        <v>4390000</v>
      </c>
      <c r="N524" s="41" t="s">
        <v>1306</v>
      </c>
    </row>
    <row r="525" spans="1:14" ht="157.5" x14ac:dyDescent="0.3">
      <c r="A525" s="43">
        <f t="shared" si="74"/>
        <v>496</v>
      </c>
      <c r="B525" s="44" t="s">
        <v>1407</v>
      </c>
      <c r="C525" s="58"/>
      <c r="D525" s="59" t="s">
        <v>1408</v>
      </c>
      <c r="E525" s="46">
        <v>3661000</v>
      </c>
      <c r="F525" s="39">
        <v>4297000</v>
      </c>
      <c r="G525" s="59" t="s">
        <v>1409</v>
      </c>
      <c r="H525" s="42">
        <f t="shared" si="73"/>
        <v>3661000</v>
      </c>
      <c r="I525" s="47">
        <f t="shared" si="77"/>
        <v>636000</v>
      </c>
      <c r="J525" s="47">
        <f t="shared" si="78"/>
        <v>824034.78260869568</v>
      </c>
      <c r="K525" s="47">
        <f t="shared" si="75"/>
        <v>4485034.7826086953</v>
      </c>
      <c r="L525" s="39">
        <v>4297000</v>
      </c>
      <c r="M525" s="46">
        <f t="shared" si="72"/>
        <v>4485000</v>
      </c>
      <c r="N525" s="59" t="s">
        <v>1409</v>
      </c>
    </row>
    <row r="526" spans="1:14" ht="126" x14ac:dyDescent="0.3">
      <c r="A526" s="43">
        <f t="shared" si="74"/>
        <v>497</v>
      </c>
      <c r="B526" s="44" t="s">
        <v>1410</v>
      </c>
      <c r="C526" s="58"/>
      <c r="D526" s="59" t="s">
        <v>1411</v>
      </c>
      <c r="E526" s="46">
        <v>4474000</v>
      </c>
      <c r="F526" s="39">
        <v>5430000</v>
      </c>
      <c r="G526" s="59" t="s">
        <v>1412</v>
      </c>
      <c r="H526" s="42">
        <f t="shared" si="73"/>
        <v>4474000</v>
      </c>
      <c r="I526" s="47">
        <f t="shared" si="77"/>
        <v>956000</v>
      </c>
      <c r="J526" s="47">
        <f t="shared" si="78"/>
        <v>1238643.4782608696</v>
      </c>
      <c r="K526" s="47">
        <f t="shared" si="75"/>
        <v>5712643.4782608692</v>
      </c>
      <c r="L526" s="39">
        <v>5430000</v>
      </c>
      <c r="M526" s="46">
        <f t="shared" si="72"/>
        <v>5712000</v>
      </c>
      <c r="N526" s="59" t="s">
        <v>1413</v>
      </c>
    </row>
    <row r="527" spans="1:14" ht="47.25" x14ac:dyDescent="0.3">
      <c r="A527" s="43">
        <f t="shared" si="74"/>
        <v>498</v>
      </c>
      <c r="B527" s="44" t="s">
        <v>1414</v>
      </c>
      <c r="C527" s="58"/>
      <c r="D527" s="59" t="s">
        <v>1415</v>
      </c>
      <c r="E527" s="46">
        <v>2993000</v>
      </c>
      <c r="F527" s="39">
        <v>3629000</v>
      </c>
      <c r="G527" s="59" t="s">
        <v>1312</v>
      </c>
      <c r="H527" s="42">
        <f t="shared" si="73"/>
        <v>2993000</v>
      </c>
      <c r="I527" s="47">
        <f t="shared" si="77"/>
        <v>636000</v>
      </c>
      <c r="J527" s="47">
        <f t="shared" si="78"/>
        <v>824034.78260869568</v>
      </c>
      <c r="K527" s="47">
        <f t="shared" si="75"/>
        <v>3817034.7826086958</v>
      </c>
      <c r="L527" s="39">
        <v>3629000</v>
      </c>
      <c r="M527" s="46">
        <f t="shared" si="72"/>
        <v>3817000</v>
      </c>
      <c r="N527" s="59" t="s">
        <v>1312</v>
      </c>
    </row>
    <row r="528" spans="1:14" ht="78.75" x14ac:dyDescent="0.3">
      <c r="A528" s="43">
        <f t="shared" si="74"/>
        <v>499</v>
      </c>
      <c r="B528" s="44" t="s">
        <v>1416</v>
      </c>
      <c r="C528" s="58"/>
      <c r="D528" s="59" t="s">
        <v>1417</v>
      </c>
      <c r="E528" s="46">
        <v>3845000</v>
      </c>
      <c r="F528" s="39">
        <v>4482000</v>
      </c>
      <c r="G528" s="59" t="s">
        <v>1403</v>
      </c>
      <c r="H528" s="42">
        <f t="shared" si="73"/>
        <v>3845000</v>
      </c>
      <c r="I528" s="47">
        <f t="shared" si="77"/>
        <v>637000</v>
      </c>
      <c r="J528" s="47">
        <f t="shared" si="78"/>
        <v>825330.43478260865</v>
      </c>
      <c r="K528" s="47">
        <f t="shared" si="75"/>
        <v>4670330.4347826084</v>
      </c>
      <c r="L528" s="39">
        <v>4482000</v>
      </c>
      <c r="M528" s="46">
        <f t="shared" si="72"/>
        <v>4670000</v>
      </c>
      <c r="N528" s="59" t="s">
        <v>1403</v>
      </c>
    </row>
    <row r="529" spans="1:14" ht="141.75" x14ac:dyDescent="0.3">
      <c r="A529" s="43">
        <f t="shared" si="74"/>
        <v>500</v>
      </c>
      <c r="B529" s="44" t="s">
        <v>1418</v>
      </c>
      <c r="C529" s="45" t="s">
        <v>1419</v>
      </c>
      <c r="D529" s="48" t="s">
        <v>1420</v>
      </c>
      <c r="E529" s="46">
        <v>3000000</v>
      </c>
      <c r="F529" s="39">
        <v>3525000</v>
      </c>
      <c r="G529" s="41" t="s">
        <v>1306</v>
      </c>
      <c r="H529" s="42">
        <f t="shared" si="73"/>
        <v>3000000</v>
      </c>
      <c r="I529" s="47">
        <f t="shared" si="77"/>
        <v>525000</v>
      </c>
      <c r="J529" s="47">
        <f t="shared" si="78"/>
        <v>680217.3913043479</v>
      </c>
      <c r="K529" s="47">
        <f t="shared" si="75"/>
        <v>3680217.3913043477</v>
      </c>
      <c r="L529" s="39">
        <v>3525000</v>
      </c>
      <c r="M529" s="46">
        <f t="shared" si="72"/>
        <v>3680000</v>
      </c>
      <c r="N529" s="41" t="s">
        <v>1306</v>
      </c>
    </row>
    <row r="530" spans="1:14" ht="173.25" x14ac:dyDescent="0.3">
      <c r="A530" s="43">
        <f t="shared" si="74"/>
        <v>501</v>
      </c>
      <c r="B530" s="44" t="s">
        <v>1421</v>
      </c>
      <c r="C530" s="58"/>
      <c r="D530" s="59" t="s">
        <v>1422</v>
      </c>
      <c r="E530" s="46">
        <v>2218000</v>
      </c>
      <c r="F530" s="39">
        <v>2447000</v>
      </c>
      <c r="G530" s="59" t="s">
        <v>1423</v>
      </c>
      <c r="H530" s="42">
        <f t="shared" si="73"/>
        <v>2218000</v>
      </c>
      <c r="I530" s="47">
        <f t="shared" si="77"/>
        <v>229000</v>
      </c>
      <c r="J530" s="47">
        <f t="shared" si="78"/>
        <v>296704.34782608697</v>
      </c>
      <c r="K530" s="47">
        <f t="shared" si="75"/>
        <v>2514704.3478260869</v>
      </c>
      <c r="L530" s="39">
        <v>2447000</v>
      </c>
      <c r="M530" s="46">
        <f t="shared" si="72"/>
        <v>2514000</v>
      </c>
      <c r="N530" s="59" t="s">
        <v>1316</v>
      </c>
    </row>
    <row r="531" spans="1:14" ht="110.25" x14ac:dyDescent="0.3">
      <c r="A531" s="43">
        <f t="shared" si="74"/>
        <v>502</v>
      </c>
      <c r="B531" s="44" t="s">
        <v>1424</v>
      </c>
      <c r="C531" s="58"/>
      <c r="D531" s="59" t="s">
        <v>1425</v>
      </c>
      <c r="E531" s="46">
        <v>2813000</v>
      </c>
      <c r="F531" s="39">
        <v>3157000</v>
      </c>
      <c r="G531" s="59" t="s">
        <v>1426</v>
      </c>
      <c r="H531" s="42">
        <f t="shared" si="73"/>
        <v>2813000</v>
      </c>
      <c r="I531" s="47">
        <f t="shared" si="77"/>
        <v>344000</v>
      </c>
      <c r="J531" s="47">
        <f t="shared" si="78"/>
        <v>445704.34782608697</v>
      </c>
      <c r="K531" s="47">
        <f t="shared" si="75"/>
        <v>3258704.3478260869</v>
      </c>
      <c r="L531" s="39">
        <v>3157000</v>
      </c>
      <c r="M531" s="46">
        <f t="shared" si="72"/>
        <v>3258000</v>
      </c>
      <c r="N531" s="59" t="s">
        <v>1426</v>
      </c>
    </row>
    <row r="532" spans="1:14" ht="63" x14ac:dyDescent="0.3">
      <c r="A532" s="43">
        <f t="shared" si="74"/>
        <v>503</v>
      </c>
      <c r="B532" s="44" t="s">
        <v>1427</v>
      </c>
      <c r="C532" s="58"/>
      <c r="D532" s="59" t="s">
        <v>1428</v>
      </c>
      <c r="E532" s="46">
        <v>2290000</v>
      </c>
      <c r="F532" s="39">
        <v>2709000</v>
      </c>
      <c r="G532" s="59"/>
      <c r="H532" s="42">
        <f t="shared" si="73"/>
        <v>2290000</v>
      </c>
      <c r="I532" s="47">
        <f t="shared" si="77"/>
        <v>419000</v>
      </c>
      <c r="J532" s="47">
        <f t="shared" si="78"/>
        <v>542878.26086956519</v>
      </c>
      <c r="K532" s="47">
        <f t="shared" si="75"/>
        <v>2832878.2608695654</v>
      </c>
      <c r="L532" s="39">
        <v>2709000</v>
      </c>
      <c r="M532" s="46">
        <f t="shared" ref="M532:M595" si="79">IF(K532&gt;=100000, ROUNDDOWN((K532),-3),ROUNDDOWN((K532),-2))</f>
        <v>2832000</v>
      </c>
      <c r="N532" s="59"/>
    </row>
    <row r="533" spans="1:14" ht="173.25" x14ac:dyDescent="0.3">
      <c r="A533" s="43">
        <f t="shared" si="74"/>
        <v>504</v>
      </c>
      <c r="B533" s="44" t="s">
        <v>1429</v>
      </c>
      <c r="C533" s="58"/>
      <c r="D533" s="59" t="s">
        <v>1430</v>
      </c>
      <c r="E533" s="46">
        <v>2117000</v>
      </c>
      <c r="F533" s="39">
        <v>2461000</v>
      </c>
      <c r="G533" s="59" t="s">
        <v>1431</v>
      </c>
      <c r="H533" s="42">
        <f t="shared" si="73"/>
        <v>2117000</v>
      </c>
      <c r="I533" s="47">
        <f t="shared" si="77"/>
        <v>344000</v>
      </c>
      <c r="J533" s="47">
        <f t="shared" si="78"/>
        <v>445704.34782608697</v>
      </c>
      <c r="K533" s="47">
        <f t="shared" si="75"/>
        <v>2562704.3478260869</v>
      </c>
      <c r="L533" s="39">
        <v>2461000</v>
      </c>
      <c r="M533" s="46">
        <f t="shared" si="79"/>
        <v>2562000</v>
      </c>
      <c r="N533" s="59" t="s">
        <v>1431</v>
      </c>
    </row>
    <row r="534" spans="1:14" ht="110.25" x14ac:dyDescent="0.3">
      <c r="A534" s="43">
        <f t="shared" si="74"/>
        <v>505</v>
      </c>
      <c r="B534" s="44" t="s">
        <v>1432</v>
      </c>
      <c r="C534" s="45" t="s">
        <v>1433</v>
      </c>
      <c r="D534" s="48" t="s">
        <v>1434</v>
      </c>
      <c r="E534" s="46">
        <v>1810000</v>
      </c>
      <c r="F534" s="39">
        <v>2153000</v>
      </c>
      <c r="G534" s="41" t="s">
        <v>1326</v>
      </c>
      <c r="H534" s="42">
        <f t="shared" si="73"/>
        <v>1810000</v>
      </c>
      <c r="I534" s="47">
        <f t="shared" si="77"/>
        <v>343000</v>
      </c>
      <c r="J534" s="47">
        <f t="shared" si="78"/>
        <v>444408.69565217389</v>
      </c>
      <c r="K534" s="47">
        <f t="shared" si="75"/>
        <v>2254408.6956521738</v>
      </c>
      <c r="L534" s="39">
        <v>2153000</v>
      </c>
      <c r="M534" s="46">
        <f t="shared" si="79"/>
        <v>2254000</v>
      </c>
      <c r="N534" s="41" t="s">
        <v>1326</v>
      </c>
    </row>
    <row r="535" spans="1:14" ht="94.5" x14ac:dyDescent="0.3">
      <c r="A535" s="43">
        <f t="shared" si="74"/>
        <v>506</v>
      </c>
      <c r="B535" s="44" t="s">
        <v>1435</v>
      </c>
      <c r="C535" s="45" t="s">
        <v>1436</v>
      </c>
      <c r="D535" s="48" t="s">
        <v>1437</v>
      </c>
      <c r="E535" s="46">
        <v>2264000</v>
      </c>
      <c r="F535" s="39">
        <v>2391000</v>
      </c>
      <c r="G535" s="41" t="s">
        <v>1438</v>
      </c>
      <c r="H535" s="42">
        <f t="shared" si="73"/>
        <v>2264000</v>
      </c>
      <c r="I535" s="47">
        <f t="shared" si="77"/>
        <v>127000</v>
      </c>
      <c r="J535" s="47">
        <f t="shared" si="78"/>
        <v>164547.82608695651</v>
      </c>
      <c r="K535" s="47">
        <f t="shared" si="75"/>
        <v>2428547.8260869565</v>
      </c>
      <c r="L535" s="39">
        <v>2391000</v>
      </c>
      <c r="M535" s="46">
        <f t="shared" si="79"/>
        <v>2428000</v>
      </c>
      <c r="N535" s="41" t="s">
        <v>1438</v>
      </c>
    </row>
    <row r="536" spans="1:14" ht="94.5" x14ac:dyDescent="0.3">
      <c r="A536" s="43">
        <f t="shared" si="74"/>
        <v>507</v>
      </c>
      <c r="B536" s="44" t="s">
        <v>1439</v>
      </c>
      <c r="C536" s="45" t="s">
        <v>1440</v>
      </c>
      <c r="D536" s="48" t="s">
        <v>1441</v>
      </c>
      <c r="E536" s="46">
        <v>3764000</v>
      </c>
      <c r="F536" s="39">
        <v>3891000</v>
      </c>
      <c r="G536" s="41" t="s">
        <v>1442</v>
      </c>
      <c r="H536" s="42">
        <f t="shared" si="73"/>
        <v>3764000</v>
      </c>
      <c r="I536" s="47">
        <f t="shared" si="77"/>
        <v>127000</v>
      </c>
      <c r="J536" s="47">
        <f t="shared" si="78"/>
        <v>164547.82608695651</v>
      </c>
      <c r="K536" s="47">
        <f t="shared" si="75"/>
        <v>3928547.8260869565</v>
      </c>
      <c r="L536" s="39">
        <v>3891000</v>
      </c>
      <c r="M536" s="46">
        <f t="shared" si="79"/>
        <v>3928000</v>
      </c>
      <c r="N536" s="41" t="s">
        <v>1442</v>
      </c>
    </row>
    <row r="537" spans="1:14" ht="126" x14ac:dyDescent="0.3">
      <c r="A537" s="43">
        <f t="shared" si="74"/>
        <v>508</v>
      </c>
      <c r="B537" s="44" t="s">
        <v>1443</v>
      </c>
      <c r="C537" s="45" t="s">
        <v>1444</v>
      </c>
      <c r="D537" s="48" t="s">
        <v>1445</v>
      </c>
      <c r="E537" s="46">
        <v>915000</v>
      </c>
      <c r="F537" s="39">
        <v>1010000</v>
      </c>
      <c r="G537" s="41"/>
      <c r="H537" s="42">
        <f t="shared" si="73"/>
        <v>915000</v>
      </c>
      <c r="I537" s="47">
        <f t="shared" si="77"/>
        <v>95000</v>
      </c>
      <c r="J537" s="47">
        <f>+I537/1150*1490</f>
        <v>123086.95652173912</v>
      </c>
      <c r="K537" s="47">
        <f t="shared" si="75"/>
        <v>1038086.9565217391</v>
      </c>
      <c r="L537" s="39">
        <v>1010000</v>
      </c>
      <c r="M537" s="46">
        <f t="shared" si="79"/>
        <v>1038000</v>
      </c>
      <c r="N537" s="41"/>
    </row>
    <row r="538" spans="1:14" ht="94.5" x14ac:dyDescent="0.3">
      <c r="A538" s="43">
        <f t="shared" si="74"/>
        <v>509</v>
      </c>
      <c r="B538" s="44" t="s">
        <v>1446</v>
      </c>
      <c r="C538" s="45" t="s">
        <v>1447</v>
      </c>
      <c r="D538" s="48" t="s">
        <v>1448</v>
      </c>
      <c r="E538" s="46">
        <v>1464000</v>
      </c>
      <c r="F538" s="39">
        <v>1789000</v>
      </c>
      <c r="G538" s="41" t="s">
        <v>1449</v>
      </c>
      <c r="H538" s="42">
        <f t="shared" si="73"/>
        <v>1464000</v>
      </c>
      <c r="I538" s="47">
        <f t="shared" si="77"/>
        <v>325000</v>
      </c>
      <c r="J538" s="47">
        <f t="shared" si="78"/>
        <v>421086.95652173914</v>
      </c>
      <c r="K538" s="47">
        <f t="shared" si="75"/>
        <v>1885086.9565217393</v>
      </c>
      <c r="L538" s="39">
        <v>1789000</v>
      </c>
      <c r="M538" s="46">
        <f t="shared" si="79"/>
        <v>1885000</v>
      </c>
      <c r="N538" s="41" t="s">
        <v>1449</v>
      </c>
    </row>
    <row r="539" spans="1:14" ht="63" x14ac:dyDescent="0.3">
      <c r="A539" s="43">
        <f t="shared" si="74"/>
        <v>510</v>
      </c>
      <c r="B539" s="44" t="s">
        <v>1450</v>
      </c>
      <c r="C539" s="45" t="s">
        <v>1451</v>
      </c>
      <c r="D539" s="48" t="s">
        <v>1452</v>
      </c>
      <c r="E539" s="46">
        <v>1615000</v>
      </c>
      <c r="F539" s="39">
        <v>1678000</v>
      </c>
      <c r="G539" s="41"/>
      <c r="H539" s="42">
        <f t="shared" si="73"/>
        <v>1615000</v>
      </c>
      <c r="I539" s="47">
        <f t="shared" si="77"/>
        <v>63000</v>
      </c>
      <c r="J539" s="47">
        <f t="shared" si="78"/>
        <v>81626.086956521744</v>
      </c>
      <c r="K539" s="47">
        <f t="shared" si="75"/>
        <v>1696626.0869565217</v>
      </c>
      <c r="L539" s="39">
        <v>1678000</v>
      </c>
      <c r="M539" s="46">
        <f t="shared" si="79"/>
        <v>1696000</v>
      </c>
      <c r="N539" s="41"/>
    </row>
    <row r="540" spans="1:14" ht="78.75" x14ac:dyDescent="0.3">
      <c r="A540" s="43">
        <f t="shared" si="74"/>
        <v>511</v>
      </c>
      <c r="B540" s="44" t="s">
        <v>1453</v>
      </c>
      <c r="C540" s="45" t="s">
        <v>1454</v>
      </c>
      <c r="D540" s="48" t="s">
        <v>1455</v>
      </c>
      <c r="E540" s="46">
        <v>3115000</v>
      </c>
      <c r="F540" s="39">
        <v>3332000</v>
      </c>
      <c r="G540" s="41"/>
      <c r="H540" s="42">
        <f t="shared" si="73"/>
        <v>3115000</v>
      </c>
      <c r="I540" s="47">
        <f t="shared" si="77"/>
        <v>217000</v>
      </c>
      <c r="J540" s="47">
        <f t="shared" si="78"/>
        <v>281156.52173913043</v>
      </c>
      <c r="K540" s="47">
        <f t="shared" si="75"/>
        <v>3396156.5217391304</v>
      </c>
      <c r="L540" s="39">
        <v>3332000</v>
      </c>
      <c r="M540" s="46">
        <f t="shared" si="79"/>
        <v>3396000</v>
      </c>
      <c r="N540" s="41"/>
    </row>
    <row r="541" spans="1:14" ht="47.25" x14ac:dyDescent="0.3">
      <c r="A541" s="43">
        <f t="shared" si="74"/>
        <v>512</v>
      </c>
      <c r="B541" s="44" t="s">
        <v>1456</v>
      </c>
      <c r="C541" s="45" t="s">
        <v>1457</v>
      </c>
      <c r="D541" s="48" t="s">
        <v>1458</v>
      </c>
      <c r="E541" s="46">
        <v>2615000</v>
      </c>
      <c r="F541" s="39">
        <v>2679000</v>
      </c>
      <c r="G541" s="41"/>
      <c r="H541" s="42">
        <f t="shared" si="73"/>
        <v>2615000</v>
      </c>
      <c r="I541" s="47">
        <f t="shared" si="77"/>
        <v>64000</v>
      </c>
      <c r="J541" s="47">
        <f t="shared" si="78"/>
        <v>82921.739130434784</v>
      </c>
      <c r="K541" s="47">
        <f t="shared" si="75"/>
        <v>2697921.7391304346</v>
      </c>
      <c r="L541" s="39">
        <v>2679000</v>
      </c>
      <c r="M541" s="46">
        <f t="shared" si="79"/>
        <v>2697000</v>
      </c>
      <c r="N541" s="41"/>
    </row>
    <row r="542" spans="1:14" ht="63" x14ac:dyDescent="0.3">
      <c r="A542" s="43">
        <f t="shared" si="74"/>
        <v>513</v>
      </c>
      <c r="B542" s="44" t="s">
        <v>1459</v>
      </c>
      <c r="C542" s="45" t="s">
        <v>1460</v>
      </c>
      <c r="D542" s="48" t="s">
        <v>1461</v>
      </c>
      <c r="E542" s="46">
        <v>2115000</v>
      </c>
      <c r="F542" s="39">
        <v>2210000</v>
      </c>
      <c r="G542" s="41" t="s">
        <v>1462</v>
      </c>
      <c r="H542" s="42">
        <f t="shared" si="73"/>
        <v>2115000</v>
      </c>
      <c r="I542" s="47">
        <f t="shared" si="77"/>
        <v>95000</v>
      </c>
      <c r="J542" s="47">
        <f t="shared" si="78"/>
        <v>123086.95652173912</v>
      </c>
      <c r="K542" s="47">
        <f t="shared" si="75"/>
        <v>2238086.9565217393</v>
      </c>
      <c r="L542" s="39">
        <v>2210000</v>
      </c>
      <c r="M542" s="46">
        <f t="shared" si="79"/>
        <v>2238000</v>
      </c>
      <c r="N542" s="41" t="s">
        <v>1462</v>
      </c>
    </row>
    <row r="543" spans="1:14" ht="31.5" x14ac:dyDescent="0.3">
      <c r="A543" s="43">
        <f t="shared" si="74"/>
        <v>514</v>
      </c>
      <c r="B543" s="44" t="s">
        <v>1463</v>
      </c>
      <c r="C543" s="45" t="s">
        <v>1464</v>
      </c>
      <c r="D543" s="48" t="s">
        <v>1465</v>
      </c>
      <c r="E543" s="46">
        <v>180000</v>
      </c>
      <c r="F543" s="39">
        <v>224000</v>
      </c>
      <c r="G543" s="48"/>
      <c r="H543" s="42">
        <f>L543-I543</f>
        <v>180000</v>
      </c>
      <c r="I543" s="47">
        <f t="shared" si="77"/>
        <v>44000</v>
      </c>
      <c r="J543" s="47">
        <f t="shared" si="78"/>
        <v>57008.695652173912</v>
      </c>
      <c r="K543" s="47">
        <f t="shared" si="75"/>
        <v>237008.69565217392</v>
      </c>
      <c r="L543" s="39">
        <v>224000</v>
      </c>
      <c r="M543" s="46">
        <f t="shared" si="79"/>
        <v>237000</v>
      </c>
      <c r="N543" s="48"/>
    </row>
    <row r="544" spans="1:14" ht="47.25" x14ac:dyDescent="0.3">
      <c r="A544" s="43">
        <f t="shared" si="74"/>
        <v>515</v>
      </c>
      <c r="B544" s="44" t="s">
        <v>1466</v>
      </c>
      <c r="C544" s="45" t="s">
        <v>1467</v>
      </c>
      <c r="D544" s="48" t="s">
        <v>1468</v>
      </c>
      <c r="E544" s="46">
        <v>129000</v>
      </c>
      <c r="F544" s="39">
        <v>173000</v>
      </c>
      <c r="G544" s="48"/>
      <c r="H544" s="42">
        <f>L544-I544</f>
        <v>129000</v>
      </c>
      <c r="I544" s="47">
        <f t="shared" si="77"/>
        <v>44000</v>
      </c>
      <c r="J544" s="47">
        <f t="shared" si="78"/>
        <v>57008.695652173912</v>
      </c>
      <c r="K544" s="47">
        <f t="shared" si="75"/>
        <v>186008.69565217392</v>
      </c>
      <c r="L544" s="39">
        <v>173000</v>
      </c>
      <c r="M544" s="46">
        <f t="shared" si="79"/>
        <v>186000</v>
      </c>
      <c r="N544" s="48"/>
    </row>
    <row r="545" spans="1:14" ht="63" x14ac:dyDescent="0.3">
      <c r="A545" s="43">
        <f>A544+1</f>
        <v>516</v>
      </c>
      <c r="B545" s="44" t="s">
        <v>1469</v>
      </c>
      <c r="C545" s="45" t="s">
        <v>1470</v>
      </c>
      <c r="D545" s="48" t="s">
        <v>1471</v>
      </c>
      <c r="E545" s="46">
        <v>80000</v>
      </c>
      <c r="F545" s="39">
        <v>124000</v>
      </c>
      <c r="G545" s="48"/>
      <c r="H545" s="42">
        <f>L545-I545</f>
        <v>80000</v>
      </c>
      <c r="I545" s="47">
        <f t="shared" si="77"/>
        <v>44000</v>
      </c>
      <c r="J545" s="47">
        <f t="shared" si="78"/>
        <v>57008.695652173912</v>
      </c>
      <c r="K545" s="47">
        <f t="shared" si="75"/>
        <v>137008.69565217392</v>
      </c>
      <c r="L545" s="39">
        <v>124000</v>
      </c>
      <c r="M545" s="46">
        <f t="shared" si="79"/>
        <v>137000</v>
      </c>
      <c r="N545" s="48"/>
    </row>
    <row r="546" spans="1:14" ht="47.25" x14ac:dyDescent="0.3">
      <c r="A546" s="43">
        <f>A545+1</f>
        <v>517</v>
      </c>
      <c r="B546" s="44" t="s">
        <v>1472</v>
      </c>
      <c r="C546" s="45" t="s">
        <v>1473</v>
      </c>
      <c r="D546" s="48" t="s">
        <v>1474</v>
      </c>
      <c r="E546" s="46">
        <v>220000</v>
      </c>
      <c r="F546" s="39">
        <v>264000</v>
      </c>
      <c r="G546" s="48"/>
      <c r="H546" s="42">
        <f>L546-I546</f>
        <v>220000</v>
      </c>
      <c r="I546" s="47">
        <f t="shared" si="77"/>
        <v>44000</v>
      </c>
      <c r="J546" s="47">
        <f t="shared" si="78"/>
        <v>57008.695652173912</v>
      </c>
      <c r="K546" s="47">
        <f t="shared" si="75"/>
        <v>277008.69565217389</v>
      </c>
      <c r="L546" s="39">
        <v>264000</v>
      </c>
      <c r="M546" s="46">
        <f t="shared" si="79"/>
        <v>277000</v>
      </c>
      <c r="N546" s="48"/>
    </row>
    <row r="547" spans="1:14" ht="47.25" x14ac:dyDescent="0.3">
      <c r="A547" s="43"/>
      <c r="B547" s="43"/>
      <c r="C547" s="58"/>
      <c r="D547" s="75" t="s">
        <v>1475</v>
      </c>
      <c r="E547" s="46"/>
      <c r="F547" s="39"/>
      <c r="G547" s="75"/>
      <c r="H547" s="42"/>
      <c r="I547" s="42"/>
      <c r="J547" s="47">
        <f t="shared" si="78"/>
        <v>0</v>
      </c>
      <c r="K547" s="42"/>
      <c r="L547" s="42"/>
      <c r="M547" s="46"/>
      <c r="N547" s="42"/>
    </row>
    <row r="548" spans="1:14" ht="47.25" x14ac:dyDescent="0.3">
      <c r="A548" s="43">
        <f>A546+1</f>
        <v>518</v>
      </c>
      <c r="B548" s="44" t="s">
        <v>1476</v>
      </c>
      <c r="C548" s="45" t="s">
        <v>1477</v>
      </c>
      <c r="D548" s="48" t="s">
        <v>1478</v>
      </c>
      <c r="E548" s="46">
        <v>35000</v>
      </c>
      <c r="F548" s="39">
        <v>46500</v>
      </c>
      <c r="G548" s="41"/>
      <c r="H548" s="42">
        <f t="shared" ref="H548:H611" si="80">L548-I548</f>
        <v>35000</v>
      </c>
      <c r="I548" s="47">
        <f t="shared" si="77"/>
        <v>11500</v>
      </c>
      <c r="J548" s="47">
        <f t="shared" si="78"/>
        <v>14900</v>
      </c>
      <c r="K548" s="47">
        <f t="shared" si="75"/>
        <v>49900</v>
      </c>
      <c r="L548" s="39">
        <v>46500</v>
      </c>
      <c r="M548" s="46">
        <f t="shared" si="79"/>
        <v>49900</v>
      </c>
      <c r="N548" s="41"/>
    </row>
    <row r="549" spans="1:14" ht="189" x14ac:dyDescent="0.3">
      <c r="A549" s="43">
        <f>A548+1</f>
        <v>519</v>
      </c>
      <c r="B549" s="44" t="s">
        <v>1479</v>
      </c>
      <c r="C549" s="45" t="s">
        <v>1480</v>
      </c>
      <c r="D549" s="48" t="s">
        <v>1481</v>
      </c>
      <c r="E549" s="46">
        <v>599000</v>
      </c>
      <c r="F549" s="39">
        <v>688000</v>
      </c>
      <c r="G549" s="48"/>
      <c r="H549" s="42">
        <f t="shared" si="80"/>
        <v>599000</v>
      </c>
      <c r="I549" s="47">
        <f t="shared" si="77"/>
        <v>89000</v>
      </c>
      <c r="J549" s="47">
        <f t="shared" si="78"/>
        <v>115313.04347826088</v>
      </c>
      <c r="K549" s="47">
        <f t="shared" si="75"/>
        <v>714313.04347826086</v>
      </c>
      <c r="L549" s="39">
        <v>688000</v>
      </c>
      <c r="M549" s="46">
        <f t="shared" si="79"/>
        <v>714000</v>
      </c>
      <c r="N549" s="48"/>
    </row>
    <row r="550" spans="1:14" ht="189" x14ac:dyDescent="0.3">
      <c r="A550" s="43">
        <f t="shared" ref="A550:A613" si="81">A549+1</f>
        <v>520</v>
      </c>
      <c r="B550" s="44" t="s">
        <v>1482</v>
      </c>
      <c r="C550" s="45" t="s">
        <v>1483</v>
      </c>
      <c r="D550" s="48" t="s">
        <v>1484</v>
      </c>
      <c r="E550" s="46">
        <v>414000</v>
      </c>
      <c r="F550" s="39">
        <v>503000</v>
      </c>
      <c r="G550" s="48"/>
      <c r="H550" s="42">
        <f t="shared" si="80"/>
        <v>414000</v>
      </c>
      <c r="I550" s="47">
        <f t="shared" si="77"/>
        <v>89000</v>
      </c>
      <c r="J550" s="47">
        <f t="shared" si="78"/>
        <v>115313.04347826088</v>
      </c>
      <c r="K550" s="47">
        <f t="shared" si="75"/>
        <v>529313.04347826086</v>
      </c>
      <c r="L550" s="39">
        <v>503000</v>
      </c>
      <c r="M550" s="46">
        <f t="shared" si="79"/>
        <v>529000</v>
      </c>
      <c r="N550" s="48"/>
    </row>
    <row r="551" spans="1:14" ht="47.25" x14ac:dyDescent="0.3">
      <c r="A551" s="43">
        <f t="shared" si="81"/>
        <v>521</v>
      </c>
      <c r="B551" s="44" t="s">
        <v>1485</v>
      </c>
      <c r="C551" s="45" t="s">
        <v>1486</v>
      </c>
      <c r="D551" s="48" t="s">
        <v>1487</v>
      </c>
      <c r="E551" s="46">
        <v>604000</v>
      </c>
      <c r="F551" s="39">
        <v>635000</v>
      </c>
      <c r="G551" s="48"/>
      <c r="H551" s="42">
        <f t="shared" si="80"/>
        <v>604000</v>
      </c>
      <c r="I551" s="47">
        <f t="shared" si="77"/>
        <v>31000</v>
      </c>
      <c r="J551" s="47">
        <f t="shared" si="78"/>
        <v>40165.217391304344</v>
      </c>
      <c r="K551" s="47">
        <f t="shared" ref="K551:K614" si="82">+H551+J551</f>
        <v>644165.21739130432</v>
      </c>
      <c r="L551" s="39">
        <v>635000</v>
      </c>
      <c r="M551" s="46">
        <f t="shared" si="79"/>
        <v>644000</v>
      </c>
      <c r="N551" s="48"/>
    </row>
    <row r="552" spans="1:14" ht="47.25" x14ac:dyDescent="0.3">
      <c r="A552" s="43">
        <f t="shared" si="81"/>
        <v>522</v>
      </c>
      <c r="B552" s="44" t="s">
        <v>1488</v>
      </c>
      <c r="C552" s="45" t="s">
        <v>1489</v>
      </c>
      <c r="D552" s="48" t="s">
        <v>1490</v>
      </c>
      <c r="E552" s="46">
        <v>234000</v>
      </c>
      <c r="F552" s="39">
        <v>265000</v>
      </c>
      <c r="G552" s="48"/>
      <c r="H552" s="42">
        <f t="shared" si="80"/>
        <v>234000</v>
      </c>
      <c r="I552" s="47">
        <f t="shared" si="77"/>
        <v>31000</v>
      </c>
      <c r="J552" s="47">
        <f t="shared" si="78"/>
        <v>40165.217391304344</v>
      </c>
      <c r="K552" s="47">
        <f t="shared" si="82"/>
        <v>274165.21739130432</v>
      </c>
      <c r="L552" s="39">
        <v>265000</v>
      </c>
      <c r="M552" s="46">
        <f t="shared" si="79"/>
        <v>274000</v>
      </c>
      <c r="N552" s="48"/>
    </row>
    <row r="553" spans="1:14" ht="126" x14ac:dyDescent="0.3">
      <c r="A553" s="43">
        <f t="shared" si="81"/>
        <v>523</v>
      </c>
      <c r="B553" s="44" t="s">
        <v>1491</v>
      </c>
      <c r="C553" s="45" t="s">
        <v>1492</v>
      </c>
      <c r="D553" s="48" t="s">
        <v>1493</v>
      </c>
      <c r="E553" s="46">
        <v>219000</v>
      </c>
      <c r="F553" s="39">
        <v>250000</v>
      </c>
      <c r="G553" s="48"/>
      <c r="H553" s="42">
        <f t="shared" si="80"/>
        <v>219000</v>
      </c>
      <c r="I553" s="47">
        <f t="shared" si="77"/>
        <v>31000</v>
      </c>
      <c r="J553" s="47">
        <f t="shared" si="78"/>
        <v>40165.217391304344</v>
      </c>
      <c r="K553" s="47">
        <f t="shared" si="82"/>
        <v>259165.21739130435</v>
      </c>
      <c r="L553" s="39">
        <v>250000</v>
      </c>
      <c r="M553" s="46">
        <f t="shared" si="79"/>
        <v>259000</v>
      </c>
      <c r="N553" s="48"/>
    </row>
    <row r="554" spans="1:14" ht="126" x14ac:dyDescent="0.3">
      <c r="A554" s="43">
        <f t="shared" si="81"/>
        <v>524</v>
      </c>
      <c r="B554" s="44" t="s">
        <v>1494</v>
      </c>
      <c r="C554" s="45" t="s">
        <v>1495</v>
      </c>
      <c r="D554" s="48" t="s">
        <v>1496</v>
      </c>
      <c r="E554" s="46">
        <v>119000</v>
      </c>
      <c r="F554" s="39">
        <v>150000</v>
      </c>
      <c r="G554" s="48"/>
      <c r="H554" s="42">
        <f t="shared" si="80"/>
        <v>119000</v>
      </c>
      <c r="I554" s="47">
        <f t="shared" si="77"/>
        <v>31000</v>
      </c>
      <c r="J554" s="47">
        <f t="shared" si="78"/>
        <v>40165.217391304344</v>
      </c>
      <c r="K554" s="47">
        <f t="shared" si="82"/>
        <v>159165.21739130435</v>
      </c>
      <c r="L554" s="39">
        <v>150000</v>
      </c>
      <c r="M554" s="46">
        <f t="shared" si="79"/>
        <v>159000</v>
      </c>
      <c r="N554" s="48"/>
    </row>
    <row r="555" spans="1:14" ht="126" x14ac:dyDescent="0.3">
      <c r="A555" s="43">
        <f t="shared" si="81"/>
        <v>525</v>
      </c>
      <c r="B555" s="44" t="s">
        <v>1497</v>
      </c>
      <c r="C555" s="45" t="s">
        <v>1498</v>
      </c>
      <c r="D555" s="48" t="s">
        <v>1499</v>
      </c>
      <c r="E555" s="46">
        <v>339000</v>
      </c>
      <c r="F555" s="39">
        <v>386000</v>
      </c>
      <c r="G555" s="48"/>
      <c r="H555" s="42">
        <f t="shared" si="80"/>
        <v>339000</v>
      </c>
      <c r="I555" s="47">
        <f t="shared" si="77"/>
        <v>47000</v>
      </c>
      <c r="J555" s="47">
        <f t="shared" si="78"/>
        <v>60895.65217391304</v>
      </c>
      <c r="K555" s="47">
        <f t="shared" si="82"/>
        <v>399895.65217391303</v>
      </c>
      <c r="L555" s="39">
        <v>386000</v>
      </c>
      <c r="M555" s="46">
        <f t="shared" si="79"/>
        <v>399000</v>
      </c>
      <c r="N555" s="48"/>
    </row>
    <row r="556" spans="1:14" ht="126" x14ac:dyDescent="0.3">
      <c r="A556" s="43">
        <f t="shared" si="81"/>
        <v>526</v>
      </c>
      <c r="B556" s="44" t="s">
        <v>1500</v>
      </c>
      <c r="C556" s="45" t="s">
        <v>1501</v>
      </c>
      <c r="D556" s="48" t="s">
        <v>1502</v>
      </c>
      <c r="E556" s="46">
        <v>161000</v>
      </c>
      <c r="F556" s="39">
        <v>208000</v>
      </c>
      <c r="G556" s="48"/>
      <c r="H556" s="42">
        <f t="shared" si="80"/>
        <v>161000</v>
      </c>
      <c r="I556" s="47">
        <f t="shared" si="77"/>
        <v>47000</v>
      </c>
      <c r="J556" s="47">
        <f t="shared" si="78"/>
        <v>60895.65217391304</v>
      </c>
      <c r="K556" s="47">
        <f t="shared" si="82"/>
        <v>221895.65217391303</v>
      </c>
      <c r="L556" s="39">
        <v>208000</v>
      </c>
      <c r="M556" s="46">
        <f t="shared" si="79"/>
        <v>221000</v>
      </c>
      <c r="N556" s="48"/>
    </row>
    <row r="557" spans="1:14" ht="47.25" x14ac:dyDescent="0.3">
      <c r="A557" s="43">
        <f t="shared" si="81"/>
        <v>527</v>
      </c>
      <c r="B557" s="44" t="s">
        <v>1503</v>
      </c>
      <c r="C557" s="45" t="s">
        <v>1504</v>
      </c>
      <c r="D557" s="48" t="s">
        <v>1505</v>
      </c>
      <c r="E557" s="46">
        <v>279000</v>
      </c>
      <c r="F557" s="39">
        <v>310000</v>
      </c>
      <c r="G557" s="48"/>
      <c r="H557" s="42">
        <f t="shared" si="80"/>
        <v>279000</v>
      </c>
      <c r="I557" s="47">
        <f t="shared" si="77"/>
        <v>31000</v>
      </c>
      <c r="J557" s="47">
        <f t="shared" si="78"/>
        <v>40165.217391304344</v>
      </c>
      <c r="K557" s="47">
        <f t="shared" si="82"/>
        <v>319165.21739130432</v>
      </c>
      <c r="L557" s="39">
        <v>310000</v>
      </c>
      <c r="M557" s="46">
        <f t="shared" si="79"/>
        <v>319000</v>
      </c>
      <c r="N557" s="48"/>
    </row>
    <row r="558" spans="1:14" ht="47.25" x14ac:dyDescent="0.3">
      <c r="A558" s="43">
        <f t="shared" si="81"/>
        <v>528</v>
      </c>
      <c r="B558" s="44" t="s">
        <v>1506</v>
      </c>
      <c r="C558" s="45" t="s">
        <v>1507</v>
      </c>
      <c r="D558" s="48" t="s">
        <v>1508</v>
      </c>
      <c r="E558" s="46">
        <v>124000</v>
      </c>
      <c r="F558" s="39">
        <v>155000</v>
      </c>
      <c r="G558" s="48"/>
      <c r="H558" s="42">
        <f t="shared" si="80"/>
        <v>124000</v>
      </c>
      <c r="I558" s="47">
        <f t="shared" si="77"/>
        <v>31000</v>
      </c>
      <c r="J558" s="47">
        <f t="shared" si="78"/>
        <v>40165.217391304344</v>
      </c>
      <c r="K558" s="47">
        <f t="shared" si="82"/>
        <v>164165.21739130435</v>
      </c>
      <c r="L558" s="39">
        <v>155000</v>
      </c>
      <c r="M558" s="46">
        <f t="shared" si="79"/>
        <v>164000</v>
      </c>
      <c r="N558" s="48"/>
    </row>
    <row r="559" spans="1:14" ht="78.75" x14ac:dyDescent="0.3">
      <c r="A559" s="43">
        <f t="shared" si="81"/>
        <v>529</v>
      </c>
      <c r="B559" s="44" t="s">
        <v>1509</v>
      </c>
      <c r="C559" s="45" t="s">
        <v>1510</v>
      </c>
      <c r="D559" s="48" t="s">
        <v>1511</v>
      </c>
      <c r="E559" s="46">
        <v>194000</v>
      </c>
      <c r="F559" s="39">
        <v>225000</v>
      </c>
      <c r="G559" s="48"/>
      <c r="H559" s="42">
        <f t="shared" si="80"/>
        <v>194000</v>
      </c>
      <c r="I559" s="47">
        <f t="shared" si="77"/>
        <v>31000</v>
      </c>
      <c r="J559" s="47">
        <f t="shared" si="78"/>
        <v>40165.217391304344</v>
      </c>
      <c r="K559" s="47">
        <f t="shared" si="82"/>
        <v>234165.21739130435</v>
      </c>
      <c r="L559" s="39">
        <v>225000</v>
      </c>
      <c r="M559" s="46">
        <f t="shared" si="79"/>
        <v>234000</v>
      </c>
      <c r="N559" s="48"/>
    </row>
    <row r="560" spans="1:14" ht="78.75" x14ac:dyDescent="0.3">
      <c r="A560" s="43">
        <f t="shared" si="81"/>
        <v>530</v>
      </c>
      <c r="B560" s="44" t="s">
        <v>1512</v>
      </c>
      <c r="C560" s="45" t="s">
        <v>1513</v>
      </c>
      <c r="D560" s="48" t="s">
        <v>1514</v>
      </c>
      <c r="E560" s="46">
        <v>109000</v>
      </c>
      <c r="F560" s="39">
        <v>150000</v>
      </c>
      <c r="G560" s="48"/>
      <c r="H560" s="42">
        <f t="shared" si="80"/>
        <v>109000</v>
      </c>
      <c r="I560" s="47">
        <f t="shared" si="77"/>
        <v>41000</v>
      </c>
      <c r="J560" s="47">
        <f t="shared" si="78"/>
        <v>53121.739130434784</v>
      </c>
      <c r="K560" s="47">
        <f t="shared" si="82"/>
        <v>162121.73913043478</v>
      </c>
      <c r="L560" s="39">
        <v>150000</v>
      </c>
      <c r="M560" s="46">
        <f t="shared" si="79"/>
        <v>162000</v>
      </c>
      <c r="N560" s="48"/>
    </row>
    <row r="561" spans="1:14" ht="78.75" x14ac:dyDescent="0.3">
      <c r="A561" s="43">
        <f t="shared" si="81"/>
        <v>531</v>
      </c>
      <c r="B561" s="44" t="s">
        <v>1515</v>
      </c>
      <c r="C561" s="45" t="s">
        <v>1516</v>
      </c>
      <c r="D561" s="48" t="s">
        <v>1517</v>
      </c>
      <c r="E561" s="46">
        <v>269000</v>
      </c>
      <c r="F561" s="39">
        <v>320000</v>
      </c>
      <c r="G561" s="48"/>
      <c r="H561" s="42">
        <f t="shared" si="80"/>
        <v>269000</v>
      </c>
      <c r="I561" s="47">
        <f t="shared" si="77"/>
        <v>51000</v>
      </c>
      <c r="J561" s="47">
        <f t="shared" si="78"/>
        <v>66078.260869565216</v>
      </c>
      <c r="K561" s="47">
        <f t="shared" si="82"/>
        <v>335078.26086956519</v>
      </c>
      <c r="L561" s="39">
        <v>320000</v>
      </c>
      <c r="M561" s="46">
        <f t="shared" si="79"/>
        <v>335000</v>
      </c>
      <c r="N561" s="48"/>
    </row>
    <row r="562" spans="1:14" ht="78.75" x14ac:dyDescent="0.3">
      <c r="A562" s="43">
        <f t="shared" si="81"/>
        <v>532</v>
      </c>
      <c r="B562" s="44" t="s">
        <v>1518</v>
      </c>
      <c r="C562" s="45" t="s">
        <v>1519</v>
      </c>
      <c r="D562" s="48" t="s">
        <v>1520</v>
      </c>
      <c r="E562" s="46">
        <v>159000</v>
      </c>
      <c r="F562" s="39">
        <v>200000</v>
      </c>
      <c r="G562" s="48"/>
      <c r="H562" s="42">
        <f t="shared" si="80"/>
        <v>159000</v>
      </c>
      <c r="I562" s="47">
        <f t="shared" si="77"/>
        <v>41000</v>
      </c>
      <c r="J562" s="47">
        <f t="shared" si="78"/>
        <v>53121.739130434784</v>
      </c>
      <c r="K562" s="47">
        <f t="shared" si="82"/>
        <v>212121.73913043478</v>
      </c>
      <c r="L562" s="39">
        <v>200000</v>
      </c>
      <c r="M562" s="46">
        <f t="shared" si="79"/>
        <v>212000</v>
      </c>
      <c r="N562" s="48"/>
    </row>
    <row r="563" spans="1:14" ht="78.75" x14ac:dyDescent="0.3">
      <c r="A563" s="43">
        <f t="shared" si="81"/>
        <v>533</v>
      </c>
      <c r="B563" s="44" t="s">
        <v>1521</v>
      </c>
      <c r="C563" s="45" t="s">
        <v>1522</v>
      </c>
      <c r="D563" s="48" t="s">
        <v>1523</v>
      </c>
      <c r="E563" s="46">
        <v>654000</v>
      </c>
      <c r="F563" s="39">
        <v>701000</v>
      </c>
      <c r="G563" s="48"/>
      <c r="H563" s="42">
        <f t="shared" si="80"/>
        <v>654000</v>
      </c>
      <c r="I563" s="47">
        <f t="shared" ref="I563:I626" si="83">F563-E563</f>
        <v>47000</v>
      </c>
      <c r="J563" s="47">
        <f t="shared" si="78"/>
        <v>60895.65217391304</v>
      </c>
      <c r="K563" s="47">
        <f t="shared" si="82"/>
        <v>714895.65217391308</v>
      </c>
      <c r="L563" s="39">
        <v>701000</v>
      </c>
      <c r="M563" s="46">
        <f t="shared" si="79"/>
        <v>714000</v>
      </c>
      <c r="N563" s="48"/>
    </row>
    <row r="564" spans="1:14" ht="78.75" x14ac:dyDescent="0.3">
      <c r="A564" s="43">
        <f t="shared" si="81"/>
        <v>534</v>
      </c>
      <c r="B564" s="44" t="s">
        <v>1524</v>
      </c>
      <c r="C564" s="45" t="s">
        <v>1525</v>
      </c>
      <c r="D564" s="48" t="s">
        <v>1526</v>
      </c>
      <c r="E564" s="46">
        <v>244000</v>
      </c>
      <c r="F564" s="39">
        <v>306000</v>
      </c>
      <c r="G564" s="48"/>
      <c r="H564" s="42">
        <f t="shared" si="80"/>
        <v>244000</v>
      </c>
      <c r="I564" s="47">
        <f t="shared" si="83"/>
        <v>62000</v>
      </c>
      <c r="J564" s="47">
        <f t="shared" si="78"/>
        <v>80330.434782608689</v>
      </c>
      <c r="K564" s="47">
        <f t="shared" si="82"/>
        <v>324330.4347826087</v>
      </c>
      <c r="L564" s="39">
        <v>306000</v>
      </c>
      <c r="M564" s="46">
        <f t="shared" si="79"/>
        <v>324000</v>
      </c>
      <c r="N564" s="48"/>
    </row>
    <row r="565" spans="1:14" ht="63" x14ac:dyDescent="0.3">
      <c r="A565" s="43">
        <f t="shared" si="81"/>
        <v>535</v>
      </c>
      <c r="B565" s="44" t="s">
        <v>1527</v>
      </c>
      <c r="C565" s="45" t="s">
        <v>1528</v>
      </c>
      <c r="D565" s="48" t="s">
        <v>1529</v>
      </c>
      <c r="E565" s="46">
        <v>269000</v>
      </c>
      <c r="F565" s="39">
        <v>320000</v>
      </c>
      <c r="G565" s="48"/>
      <c r="H565" s="42">
        <f t="shared" si="80"/>
        <v>269000</v>
      </c>
      <c r="I565" s="47">
        <f t="shared" si="83"/>
        <v>51000</v>
      </c>
      <c r="J565" s="47">
        <f t="shared" si="78"/>
        <v>66078.260869565216</v>
      </c>
      <c r="K565" s="47">
        <f t="shared" si="82"/>
        <v>335078.26086956519</v>
      </c>
      <c r="L565" s="39">
        <v>320000</v>
      </c>
      <c r="M565" s="46">
        <f t="shared" si="79"/>
        <v>335000</v>
      </c>
      <c r="N565" s="48"/>
    </row>
    <row r="566" spans="1:14" ht="63" x14ac:dyDescent="0.3">
      <c r="A566" s="43">
        <f t="shared" si="81"/>
        <v>536</v>
      </c>
      <c r="B566" s="44" t="s">
        <v>1530</v>
      </c>
      <c r="C566" s="45" t="s">
        <v>1531</v>
      </c>
      <c r="D566" s="48" t="s">
        <v>1532</v>
      </c>
      <c r="E566" s="46">
        <v>174000</v>
      </c>
      <c r="F566" s="39">
        <v>236000</v>
      </c>
      <c r="G566" s="48"/>
      <c r="H566" s="42">
        <f t="shared" si="80"/>
        <v>174000</v>
      </c>
      <c r="I566" s="47">
        <f t="shared" si="83"/>
        <v>62000</v>
      </c>
      <c r="J566" s="47">
        <f t="shared" si="78"/>
        <v>80330.434782608689</v>
      </c>
      <c r="K566" s="47">
        <f t="shared" si="82"/>
        <v>254330.4347826087</v>
      </c>
      <c r="L566" s="39">
        <v>236000</v>
      </c>
      <c r="M566" s="46">
        <f t="shared" si="79"/>
        <v>254000</v>
      </c>
      <c r="N566" s="48"/>
    </row>
    <row r="567" spans="1:14" ht="63" x14ac:dyDescent="0.3">
      <c r="A567" s="43">
        <f t="shared" si="81"/>
        <v>537</v>
      </c>
      <c r="B567" s="44" t="s">
        <v>1533</v>
      </c>
      <c r="C567" s="45" t="s">
        <v>1534</v>
      </c>
      <c r="D567" s="48" t="s">
        <v>1535</v>
      </c>
      <c r="E567" s="46">
        <v>269000</v>
      </c>
      <c r="F567" s="39">
        <v>320000</v>
      </c>
      <c r="G567" s="48"/>
      <c r="H567" s="42">
        <f t="shared" si="80"/>
        <v>269000</v>
      </c>
      <c r="I567" s="47">
        <f t="shared" si="83"/>
        <v>51000</v>
      </c>
      <c r="J567" s="47">
        <f t="shared" si="78"/>
        <v>66078.260869565216</v>
      </c>
      <c r="K567" s="47">
        <f t="shared" si="82"/>
        <v>335078.26086956519</v>
      </c>
      <c r="L567" s="39">
        <v>320000</v>
      </c>
      <c r="M567" s="46">
        <f t="shared" si="79"/>
        <v>335000</v>
      </c>
      <c r="N567" s="48"/>
    </row>
    <row r="568" spans="1:14" ht="63" x14ac:dyDescent="0.3">
      <c r="A568" s="43">
        <f t="shared" si="81"/>
        <v>538</v>
      </c>
      <c r="B568" s="44" t="s">
        <v>1536</v>
      </c>
      <c r="C568" s="45" t="s">
        <v>1537</v>
      </c>
      <c r="D568" s="48" t="s">
        <v>1538</v>
      </c>
      <c r="E568" s="46">
        <v>174000</v>
      </c>
      <c r="F568" s="39">
        <v>236000</v>
      </c>
      <c r="G568" s="48"/>
      <c r="H568" s="42">
        <f t="shared" si="80"/>
        <v>174000</v>
      </c>
      <c r="I568" s="47">
        <f t="shared" si="83"/>
        <v>62000</v>
      </c>
      <c r="J568" s="47">
        <f t="shared" si="78"/>
        <v>80330.434782608689</v>
      </c>
      <c r="K568" s="47">
        <f t="shared" si="82"/>
        <v>254330.4347826087</v>
      </c>
      <c r="L568" s="39">
        <v>236000</v>
      </c>
      <c r="M568" s="46">
        <f t="shared" si="79"/>
        <v>254000</v>
      </c>
      <c r="N568" s="48"/>
    </row>
    <row r="569" spans="1:14" ht="94.5" x14ac:dyDescent="0.3">
      <c r="A569" s="43">
        <f t="shared" si="81"/>
        <v>539</v>
      </c>
      <c r="B569" s="44" t="s">
        <v>1539</v>
      </c>
      <c r="C569" s="45" t="s">
        <v>1540</v>
      </c>
      <c r="D569" s="48" t="s">
        <v>1541</v>
      </c>
      <c r="E569" s="46">
        <v>564000</v>
      </c>
      <c r="F569" s="39">
        <v>611000</v>
      </c>
      <c r="G569" s="48"/>
      <c r="H569" s="42">
        <f t="shared" si="80"/>
        <v>564000</v>
      </c>
      <c r="I569" s="47">
        <f t="shared" si="83"/>
        <v>47000</v>
      </c>
      <c r="J569" s="47">
        <f t="shared" si="78"/>
        <v>60895.65217391304</v>
      </c>
      <c r="K569" s="47">
        <f t="shared" si="82"/>
        <v>624895.65217391308</v>
      </c>
      <c r="L569" s="39">
        <v>611000</v>
      </c>
      <c r="M569" s="46">
        <f t="shared" si="79"/>
        <v>624000</v>
      </c>
      <c r="N569" s="48"/>
    </row>
    <row r="570" spans="1:14" ht="94.5" x14ac:dyDescent="0.3">
      <c r="A570" s="43">
        <f t="shared" si="81"/>
        <v>540</v>
      </c>
      <c r="B570" s="44" t="s">
        <v>1542</v>
      </c>
      <c r="C570" s="45" t="s">
        <v>1543</v>
      </c>
      <c r="D570" s="48" t="s">
        <v>1544</v>
      </c>
      <c r="E570" s="46">
        <v>284000</v>
      </c>
      <c r="F570" s="39">
        <v>331000</v>
      </c>
      <c r="G570" s="48"/>
      <c r="H570" s="42">
        <f t="shared" si="80"/>
        <v>284000</v>
      </c>
      <c r="I570" s="47">
        <f t="shared" si="83"/>
        <v>47000</v>
      </c>
      <c r="J570" s="47">
        <f t="shared" si="78"/>
        <v>60895.65217391304</v>
      </c>
      <c r="K570" s="47">
        <f t="shared" si="82"/>
        <v>344895.65217391303</v>
      </c>
      <c r="L570" s="39">
        <v>331000</v>
      </c>
      <c r="M570" s="46">
        <f t="shared" si="79"/>
        <v>344000</v>
      </c>
      <c r="N570" s="48"/>
    </row>
    <row r="571" spans="1:14" ht="47.25" x14ac:dyDescent="0.3">
      <c r="A571" s="43">
        <f t="shared" si="81"/>
        <v>541</v>
      </c>
      <c r="B571" s="44" t="s">
        <v>1545</v>
      </c>
      <c r="C571" s="45" t="s">
        <v>1546</v>
      </c>
      <c r="D571" s="48" t="s">
        <v>1547</v>
      </c>
      <c r="E571" s="46">
        <v>104000</v>
      </c>
      <c r="F571" s="39">
        <v>115000</v>
      </c>
      <c r="G571" s="41"/>
      <c r="H571" s="42">
        <f t="shared" si="80"/>
        <v>104000</v>
      </c>
      <c r="I571" s="47">
        <f t="shared" si="83"/>
        <v>11000</v>
      </c>
      <c r="J571" s="47">
        <f t="shared" si="78"/>
        <v>14252.173913043478</v>
      </c>
      <c r="K571" s="47">
        <f t="shared" si="82"/>
        <v>118252.17391304347</v>
      </c>
      <c r="L571" s="39">
        <v>115000</v>
      </c>
      <c r="M571" s="46">
        <f t="shared" si="79"/>
        <v>118000</v>
      </c>
      <c r="N571" s="41"/>
    </row>
    <row r="572" spans="1:14" ht="47.25" x14ac:dyDescent="0.3">
      <c r="A572" s="43">
        <f t="shared" si="81"/>
        <v>542</v>
      </c>
      <c r="B572" s="44" t="s">
        <v>1548</v>
      </c>
      <c r="C572" s="45" t="s">
        <v>1549</v>
      </c>
      <c r="D572" s="48" t="s">
        <v>1550</v>
      </c>
      <c r="E572" s="46">
        <v>104000</v>
      </c>
      <c r="F572" s="39">
        <v>135000</v>
      </c>
      <c r="G572" s="41"/>
      <c r="H572" s="42">
        <f t="shared" si="80"/>
        <v>104000</v>
      </c>
      <c r="I572" s="47">
        <f t="shared" si="83"/>
        <v>31000</v>
      </c>
      <c r="J572" s="47">
        <f t="shared" si="78"/>
        <v>40165.217391304344</v>
      </c>
      <c r="K572" s="47">
        <f t="shared" si="82"/>
        <v>144165.21739130435</v>
      </c>
      <c r="L572" s="39">
        <v>135000</v>
      </c>
      <c r="M572" s="46">
        <f t="shared" si="79"/>
        <v>144000</v>
      </c>
      <c r="N572" s="41"/>
    </row>
    <row r="573" spans="1:14" ht="78.75" x14ac:dyDescent="0.3">
      <c r="A573" s="43">
        <f t="shared" si="81"/>
        <v>543</v>
      </c>
      <c r="B573" s="44" t="s">
        <v>1551</v>
      </c>
      <c r="C573" s="45" t="s">
        <v>1552</v>
      </c>
      <c r="D573" s="48" t="s">
        <v>1553</v>
      </c>
      <c r="E573" s="46">
        <v>104000</v>
      </c>
      <c r="F573" s="39">
        <v>135000</v>
      </c>
      <c r="G573" s="41"/>
      <c r="H573" s="42">
        <f t="shared" si="80"/>
        <v>104000</v>
      </c>
      <c r="I573" s="47">
        <f t="shared" si="83"/>
        <v>31000</v>
      </c>
      <c r="J573" s="47">
        <f t="shared" si="78"/>
        <v>40165.217391304344</v>
      </c>
      <c r="K573" s="47">
        <f t="shared" si="82"/>
        <v>144165.21739130435</v>
      </c>
      <c r="L573" s="39">
        <v>135000</v>
      </c>
      <c r="M573" s="46">
        <f t="shared" si="79"/>
        <v>144000</v>
      </c>
      <c r="N573" s="41"/>
    </row>
    <row r="574" spans="1:14" ht="31.5" x14ac:dyDescent="0.3">
      <c r="A574" s="43">
        <f t="shared" si="81"/>
        <v>544</v>
      </c>
      <c r="B574" s="44" t="s">
        <v>1554</v>
      </c>
      <c r="C574" s="58"/>
      <c r="D574" s="59" t="s">
        <v>1555</v>
      </c>
      <c r="E574" s="46">
        <v>3297000</v>
      </c>
      <c r="F574" s="39">
        <v>3640000</v>
      </c>
      <c r="G574" s="59"/>
      <c r="H574" s="42">
        <f t="shared" si="80"/>
        <v>3297000</v>
      </c>
      <c r="I574" s="47">
        <f t="shared" si="83"/>
        <v>343000</v>
      </c>
      <c r="J574" s="47">
        <f t="shared" si="78"/>
        <v>444408.69565217389</v>
      </c>
      <c r="K574" s="47">
        <f t="shared" si="82"/>
        <v>3741408.6956521738</v>
      </c>
      <c r="L574" s="39">
        <v>3640000</v>
      </c>
      <c r="M574" s="46">
        <f t="shared" si="79"/>
        <v>3741000</v>
      </c>
      <c r="N574" s="59"/>
    </row>
    <row r="575" spans="1:14" ht="94.5" x14ac:dyDescent="0.3">
      <c r="A575" s="43">
        <f t="shared" si="81"/>
        <v>545</v>
      </c>
      <c r="B575" s="44" t="s">
        <v>1556</v>
      </c>
      <c r="C575" s="45" t="s">
        <v>1557</v>
      </c>
      <c r="D575" s="48" t="s">
        <v>1558</v>
      </c>
      <c r="E575" s="46">
        <v>2232000</v>
      </c>
      <c r="F575" s="39">
        <v>2767000</v>
      </c>
      <c r="G575" s="41"/>
      <c r="H575" s="42">
        <f t="shared" si="80"/>
        <v>2232000</v>
      </c>
      <c r="I575" s="47">
        <f t="shared" si="83"/>
        <v>535000</v>
      </c>
      <c r="J575" s="47">
        <f t="shared" si="78"/>
        <v>693173.91304347827</v>
      </c>
      <c r="K575" s="47">
        <f t="shared" si="82"/>
        <v>2925173.9130434785</v>
      </c>
      <c r="L575" s="39">
        <v>2767000</v>
      </c>
      <c r="M575" s="46">
        <f t="shared" si="79"/>
        <v>2925000</v>
      </c>
      <c r="N575" s="41"/>
    </row>
    <row r="576" spans="1:14" ht="94.5" x14ac:dyDescent="0.3">
      <c r="A576" s="43">
        <f t="shared" si="81"/>
        <v>546</v>
      </c>
      <c r="B576" s="44" t="s">
        <v>1559</v>
      </c>
      <c r="C576" s="58"/>
      <c r="D576" s="59" t="s">
        <v>1560</v>
      </c>
      <c r="E576" s="46">
        <v>5747000</v>
      </c>
      <c r="F576" s="39">
        <v>6703000</v>
      </c>
      <c r="G576" s="59" t="s">
        <v>1561</v>
      </c>
      <c r="H576" s="42">
        <f t="shared" si="80"/>
        <v>5747000</v>
      </c>
      <c r="I576" s="47">
        <f t="shared" si="83"/>
        <v>956000</v>
      </c>
      <c r="J576" s="47">
        <f t="shared" si="78"/>
        <v>1238643.4782608696</v>
      </c>
      <c r="K576" s="47">
        <f t="shared" si="82"/>
        <v>6985643.4782608692</v>
      </c>
      <c r="L576" s="39">
        <v>6703000</v>
      </c>
      <c r="M576" s="46">
        <f t="shared" si="79"/>
        <v>6985000</v>
      </c>
      <c r="N576" s="59" t="s">
        <v>1562</v>
      </c>
    </row>
    <row r="577" spans="1:14" ht="220.5" x14ac:dyDescent="0.3">
      <c r="A577" s="43">
        <f t="shared" si="81"/>
        <v>547</v>
      </c>
      <c r="B577" s="44" t="s">
        <v>1563</v>
      </c>
      <c r="C577" s="45" t="s">
        <v>1564</v>
      </c>
      <c r="D577" s="48" t="s">
        <v>1565</v>
      </c>
      <c r="E577" s="46">
        <v>1810000</v>
      </c>
      <c r="F577" s="39">
        <v>2597000</v>
      </c>
      <c r="G577" s="41" t="s">
        <v>1566</v>
      </c>
      <c r="H577" s="42">
        <f t="shared" si="80"/>
        <v>1810000</v>
      </c>
      <c r="I577" s="47">
        <f t="shared" si="83"/>
        <v>787000</v>
      </c>
      <c r="J577" s="47">
        <f t="shared" si="78"/>
        <v>1019678.2608695652</v>
      </c>
      <c r="K577" s="47">
        <f t="shared" si="82"/>
        <v>2829678.2608695654</v>
      </c>
      <c r="L577" s="39">
        <v>2597000</v>
      </c>
      <c r="M577" s="46">
        <f t="shared" si="79"/>
        <v>2829000</v>
      </c>
      <c r="N577" s="41" t="s">
        <v>1567</v>
      </c>
    </row>
    <row r="578" spans="1:14" ht="94.5" x14ac:dyDescent="0.3">
      <c r="A578" s="43">
        <f t="shared" si="81"/>
        <v>548</v>
      </c>
      <c r="B578" s="44" t="s">
        <v>1568</v>
      </c>
      <c r="C578" s="45" t="s">
        <v>1569</v>
      </c>
      <c r="D578" s="48" t="s">
        <v>1570</v>
      </c>
      <c r="E578" s="46">
        <v>2232000</v>
      </c>
      <c r="F578" s="39">
        <v>2767000</v>
      </c>
      <c r="G578" s="41"/>
      <c r="H578" s="42">
        <f t="shared" si="80"/>
        <v>2232000</v>
      </c>
      <c r="I578" s="47">
        <f t="shared" si="83"/>
        <v>535000</v>
      </c>
      <c r="J578" s="47">
        <f t="shared" si="78"/>
        <v>693173.91304347827</v>
      </c>
      <c r="K578" s="47">
        <f t="shared" si="82"/>
        <v>2925173.9130434785</v>
      </c>
      <c r="L578" s="39">
        <v>2767000</v>
      </c>
      <c r="M578" s="46">
        <f t="shared" si="79"/>
        <v>2925000</v>
      </c>
      <c r="N578" s="41"/>
    </row>
    <row r="579" spans="1:14" ht="220.5" x14ac:dyDescent="0.3">
      <c r="A579" s="43">
        <f t="shared" si="81"/>
        <v>549</v>
      </c>
      <c r="B579" s="44" t="s">
        <v>1571</v>
      </c>
      <c r="C579" s="45" t="s">
        <v>1572</v>
      </c>
      <c r="D579" s="48" t="s">
        <v>1573</v>
      </c>
      <c r="E579" s="46">
        <v>1810000</v>
      </c>
      <c r="F579" s="39">
        <v>2039000</v>
      </c>
      <c r="G579" s="41" t="s">
        <v>1566</v>
      </c>
      <c r="H579" s="42">
        <f t="shared" si="80"/>
        <v>1810000</v>
      </c>
      <c r="I579" s="47">
        <f t="shared" si="83"/>
        <v>229000</v>
      </c>
      <c r="J579" s="47">
        <f t="shared" si="78"/>
        <v>296704.34782608697</v>
      </c>
      <c r="K579" s="47">
        <f t="shared" si="82"/>
        <v>2106704.3478260869</v>
      </c>
      <c r="L579" s="39">
        <v>2039000</v>
      </c>
      <c r="M579" s="46">
        <f t="shared" si="79"/>
        <v>2106000</v>
      </c>
      <c r="N579" s="41" t="s">
        <v>1567</v>
      </c>
    </row>
    <row r="580" spans="1:14" ht="63" x14ac:dyDescent="0.3">
      <c r="A580" s="43">
        <f t="shared" si="81"/>
        <v>550</v>
      </c>
      <c r="B580" s="44" t="s">
        <v>1574</v>
      </c>
      <c r="C580" s="45" t="s">
        <v>1575</v>
      </c>
      <c r="D580" s="48" t="s">
        <v>1576</v>
      </c>
      <c r="E580" s="46">
        <v>2632000</v>
      </c>
      <c r="F580" s="39">
        <v>3033000</v>
      </c>
      <c r="G580" s="41"/>
      <c r="H580" s="42">
        <f t="shared" si="80"/>
        <v>2632000</v>
      </c>
      <c r="I580" s="47">
        <f t="shared" si="83"/>
        <v>401000</v>
      </c>
      <c r="J580" s="47">
        <f t="shared" si="78"/>
        <v>519556.52173913043</v>
      </c>
      <c r="K580" s="47">
        <f t="shared" si="82"/>
        <v>3151556.5217391304</v>
      </c>
      <c r="L580" s="39">
        <v>3033000</v>
      </c>
      <c r="M580" s="46">
        <f t="shared" si="79"/>
        <v>3151000</v>
      </c>
      <c r="N580" s="41"/>
    </row>
    <row r="581" spans="1:14" ht="141.75" x14ac:dyDescent="0.3">
      <c r="A581" s="43">
        <f t="shared" si="81"/>
        <v>551</v>
      </c>
      <c r="B581" s="44" t="s">
        <v>1577</v>
      </c>
      <c r="C581" s="45" t="s">
        <v>1578</v>
      </c>
      <c r="D581" s="48" t="s">
        <v>1579</v>
      </c>
      <c r="E581" s="46">
        <v>2632000</v>
      </c>
      <c r="F581" s="39">
        <v>3109000</v>
      </c>
      <c r="G581" s="41" t="s">
        <v>1580</v>
      </c>
      <c r="H581" s="42">
        <f t="shared" si="80"/>
        <v>2632000</v>
      </c>
      <c r="I581" s="47">
        <f t="shared" si="83"/>
        <v>477000</v>
      </c>
      <c r="J581" s="47">
        <f t="shared" si="78"/>
        <v>618026.08695652173</v>
      </c>
      <c r="K581" s="47">
        <f t="shared" si="82"/>
        <v>3250026.0869565215</v>
      </c>
      <c r="L581" s="39">
        <v>3109000</v>
      </c>
      <c r="M581" s="46">
        <f t="shared" si="79"/>
        <v>3250000</v>
      </c>
      <c r="N581" s="41" t="s">
        <v>1581</v>
      </c>
    </row>
    <row r="582" spans="1:14" ht="220.5" x14ac:dyDescent="0.3">
      <c r="A582" s="43">
        <f t="shared" si="81"/>
        <v>552</v>
      </c>
      <c r="B582" s="44" t="s">
        <v>1582</v>
      </c>
      <c r="C582" s="45" t="s">
        <v>1583</v>
      </c>
      <c r="D582" s="48" t="s">
        <v>1584</v>
      </c>
      <c r="E582" s="46">
        <v>3624000</v>
      </c>
      <c r="F582" s="39">
        <v>4101000</v>
      </c>
      <c r="G582" s="41" t="s">
        <v>1585</v>
      </c>
      <c r="H582" s="42">
        <f t="shared" si="80"/>
        <v>3624000</v>
      </c>
      <c r="I582" s="47">
        <f t="shared" si="83"/>
        <v>477000</v>
      </c>
      <c r="J582" s="47">
        <f t="shared" si="78"/>
        <v>618026.08695652173</v>
      </c>
      <c r="K582" s="47">
        <f t="shared" si="82"/>
        <v>4242026.0869565215</v>
      </c>
      <c r="L582" s="39">
        <v>4101000</v>
      </c>
      <c r="M582" s="46">
        <f t="shared" si="79"/>
        <v>4242000</v>
      </c>
      <c r="N582" s="41" t="s">
        <v>1586</v>
      </c>
    </row>
    <row r="583" spans="1:14" ht="63" x14ac:dyDescent="0.3">
      <c r="A583" s="43">
        <f t="shared" si="81"/>
        <v>553</v>
      </c>
      <c r="B583" s="44" t="s">
        <v>1587</v>
      </c>
      <c r="C583" s="45" t="s">
        <v>1588</v>
      </c>
      <c r="D583" s="48" t="s">
        <v>1589</v>
      </c>
      <c r="E583" s="46">
        <v>2632000</v>
      </c>
      <c r="F583" s="39">
        <v>3109000</v>
      </c>
      <c r="G583" s="41" t="s">
        <v>1590</v>
      </c>
      <c r="H583" s="42">
        <f t="shared" si="80"/>
        <v>2632000</v>
      </c>
      <c r="I583" s="47">
        <f t="shared" si="83"/>
        <v>477000</v>
      </c>
      <c r="J583" s="47">
        <f t="shared" si="78"/>
        <v>618026.08695652173</v>
      </c>
      <c r="K583" s="47">
        <f t="shared" si="82"/>
        <v>3250026.0869565215</v>
      </c>
      <c r="L583" s="39">
        <v>3109000</v>
      </c>
      <c r="M583" s="46">
        <f t="shared" si="79"/>
        <v>3250000</v>
      </c>
      <c r="N583" s="41" t="s">
        <v>1590</v>
      </c>
    </row>
    <row r="584" spans="1:14" ht="63" x14ac:dyDescent="0.3">
      <c r="A584" s="43">
        <f t="shared" si="81"/>
        <v>554</v>
      </c>
      <c r="B584" s="44" t="s">
        <v>1591</v>
      </c>
      <c r="C584" s="45" t="s">
        <v>1592</v>
      </c>
      <c r="D584" s="48" t="s">
        <v>1593</v>
      </c>
      <c r="E584" s="46">
        <v>4004000</v>
      </c>
      <c r="F584" s="39">
        <v>4481000</v>
      </c>
      <c r="G584" s="41" t="s">
        <v>1561</v>
      </c>
      <c r="H584" s="42">
        <f t="shared" si="80"/>
        <v>4004000</v>
      </c>
      <c r="I584" s="47">
        <f t="shared" si="83"/>
        <v>477000</v>
      </c>
      <c r="J584" s="47">
        <f t="shared" si="78"/>
        <v>618026.08695652173</v>
      </c>
      <c r="K584" s="47">
        <f t="shared" si="82"/>
        <v>4622026.0869565215</v>
      </c>
      <c r="L584" s="39">
        <v>4481000</v>
      </c>
      <c r="M584" s="46">
        <f t="shared" si="79"/>
        <v>4622000</v>
      </c>
      <c r="N584" s="41" t="s">
        <v>1561</v>
      </c>
    </row>
    <row r="585" spans="1:14" ht="63" x14ac:dyDescent="0.3">
      <c r="A585" s="43">
        <f t="shared" si="81"/>
        <v>555</v>
      </c>
      <c r="B585" s="44" t="s">
        <v>1594</v>
      </c>
      <c r="C585" s="45" t="s">
        <v>1595</v>
      </c>
      <c r="D585" s="48" t="s">
        <v>1596</v>
      </c>
      <c r="E585" s="46">
        <v>3132000</v>
      </c>
      <c r="F585" s="39">
        <v>3609000</v>
      </c>
      <c r="G585" s="41" t="s">
        <v>1561</v>
      </c>
      <c r="H585" s="42">
        <f t="shared" si="80"/>
        <v>3132000</v>
      </c>
      <c r="I585" s="47">
        <f t="shared" si="83"/>
        <v>477000</v>
      </c>
      <c r="J585" s="47">
        <f t="shared" si="78"/>
        <v>618026.08695652173</v>
      </c>
      <c r="K585" s="47">
        <f t="shared" si="82"/>
        <v>3750026.0869565215</v>
      </c>
      <c r="L585" s="39">
        <v>3609000</v>
      </c>
      <c r="M585" s="46">
        <f t="shared" si="79"/>
        <v>3750000</v>
      </c>
      <c r="N585" s="41" t="s">
        <v>1561</v>
      </c>
    </row>
    <row r="586" spans="1:14" ht="47.25" x14ac:dyDescent="0.3">
      <c r="A586" s="43">
        <f t="shared" si="81"/>
        <v>556</v>
      </c>
      <c r="B586" s="44" t="s">
        <v>1597</v>
      </c>
      <c r="C586" s="45" t="s">
        <v>1598</v>
      </c>
      <c r="D586" s="48" t="s">
        <v>1599</v>
      </c>
      <c r="E586" s="46">
        <v>4504000</v>
      </c>
      <c r="F586" s="39">
        <v>4981000</v>
      </c>
      <c r="G586" s="41" t="s">
        <v>1561</v>
      </c>
      <c r="H586" s="42">
        <f t="shared" si="80"/>
        <v>4504000</v>
      </c>
      <c r="I586" s="47">
        <f t="shared" si="83"/>
        <v>477000</v>
      </c>
      <c r="J586" s="47">
        <f t="shared" ref="J586:J649" si="84">+I586/1150*1490</f>
        <v>618026.08695652173</v>
      </c>
      <c r="K586" s="47">
        <f t="shared" si="82"/>
        <v>5122026.0869565215</v>
      </c>
      <c r="L586" s="39">
        <v>4981000</v>
      </c>
      <c r="M586" s="46">
        <f t="shared" si="79"/>
        <v>5122000</v>
      </c>
      <c r="N586" s="41" t="s">
        <v>1561</v>
      </c>
    </row>
    <row r="587" spans="1:14" ht="63" x14ac:dyDescent="0.3">
      <c r="A587" s="43">
        <f t="shared" si="81"/>
        <v>557</v>
      </c>
      <c r="B587" s="44" t="s">
        <v>1600</v>
      </c>
      <c r="C587" s="45" t="s">
        <v>1601</v>
      </c>
      <c r="D587" s="48" t="s">
        <v>1602</v>
      </c>
      <c r="E587" s="46">
        <v>4504000</v>
      </c>
      <c r="F587" s="39">
        <v>4981000</v>
      </c>
      <c r="G587" s="41" t="s">
        <v>1561</v>
      </c>
      <c r="H587" s="42">
        <f t="shared" si="80"/>
        <v>4504000</v>
      </c>
      <c r="I587" s="47">
        <f t="shared" si="83"/>
        <v>477000</v>
      </c>
      <c r="J587" s="47">
        <f t="shared" si="84"/>
        <v>618026.08695652173</v>
      </c>
      <c r="K587" s="47">
        <f t="shared" si="82"/>
        <v>5122026.0869565215</v>
      </c>
      <c r="L587" s="39">
        <v>4981000</v>
      </c>
      <c r="M587" s="46">
        <f t="shared" si="79"/>
        <v>5122000</v>
      </c>
      <c r="N587" s="41" t="s">
        <v>1561</v>
      </c>
    </row>
    <row r="588" spans="1:14" ht="63" x14ac:dyDescent="0.3">
      <c r="A588" s="43">
        <f t="shared" si="81"/>
        <v>558</v>
      </c>
      <c r="B588" s="44" t="s">
        <v>1603</v>
      </c>
      <c r="C588" s="58"/>
      <c r="D588" s="59" t="s">
        <v>1604</v>
      </c>
      <c r="E588" s="46">
        <v>3391000</v>
      </c>
      <c r="F588" s="39">
        <v>3850000</v>
      </c>
      <c r="G588" s="59" t="s">
        <v>1605</v>
      </c>
      <c r="H588" s="42">
        <f t="shared" si="80"/>
        <v>3391000</v>
      </c>
      <c r="I588" s="47">
        <f t="shared" si="83"/>
        <v>459000</v>
      </c>
      <c r="J588" s="47">
        <f t="shared" si="84"/>
        <v>594704.34782608692</v>
      </c>
      <c r="K588" s="47">
        <f t="shared" si="82"/>
        <v>3985704.3478260869</v>
      </c>
      <c r="L588" s="39">
        <v>3850000</v>
      </c>
      <c r="M588" s="46">
        <f t="shared" si="79"/>
        <v>3985000</v>
      </c>
      <c r="N588" s="59" t="s">
        <v>1606</v>
      </c>
    </row>
    <row r="589" spans="1:14" ht="78.75" x14ac:dyDescent="0.3">
      <c r="A589" s="43">
        <f t="shared" si="81"/>
        <v>559</v>
      </c>
      <c r="B589" s="44" t="s">
        <v>1607</v>
      </c>
      <c r="C589" s="58"/>
      <c r="D589" s="59" t="s">
        <v>1608</v>
      </c>
      <c r="E589" s="46">
        <v>3030000</v>
      </c>
      <c r="F589" s="39">
        <v>3508000</v>
      </c>
      <c r="G589" s="59"/>
      <c r="H589" s="42">
        <f t="shared" si="80"/>
        <v>3030000</v>
      </c>
      <c r="I589" s="47">
        <f t="shared" si="83"/>
        <v>478000</v>
      </c>
      <c r="J589" s="47">
        <f t="shared" si="84"/>
        <v>619321.73913043481</v>
      </c>
      <c r="K589" s="47">
        <f t="shared" si="82"/>
        <v>3649321.7391304346</v>
      </c>
      <c r="L589" s="39">
        <v>3508000</v>
      </c>
      <c r="M589" s="46">
        <f t="shared" si="79"/>
        <v>3649000</v>
      </c>
      <c r="N589" s="59" t="s">
        <v>1609</v>
      </c>
    </row>
    <row r="590" spans="1:14" ht="220.5" x14ac:dyDescent="0.3">
      <c r="A590" s="43">
        <f t="shared" si="81"/>
        <v>560</v>
      </c>
      <c r="B590" s="44" t="s">
        <v>1610</v>
      </c>
      <c r="C590" s="58"/>
      <c r="D590" s="59" t="s">
        <v>1611</v>
      </c>
      <c r="E590" s="46">
        <v>2951000</v>
      </c>
      <c r="F590" s="39">
        <v>3429000</v>
      </c>
      <c r="G590" s="59"/>
      <c r="H590" s="42">
        <f t="shared" si="80"/>
        <v>2951000</v>
      </c>
      <c r="I590" s="47">
        <f t="shared" si="83"/>
        <v>478000</v>
      </c>
      <c r="J590" s="47">
        <f t="shared" si="84"/>
        <v>619321.73913043481</v>
      </c>
      <c r="K590" s="47">
        <f t="shared" si="82"/>
        <v>3570321.7391304346</v>
      </c>
      <c r="L590" s="39">
        <v>3429000</v>
      </c>
      <c r="M590" s="46">
        <f t="shared" si="79"/>
        <v>3570000</v>
      </c>
      <c r="N590" s="59" t="s">
        <v>1612</v>
      </c>
    </row>
    <row r="591" spans="1:14" ht="78.75" x14ac:dyDescent="0.3">
      <c r="A591" s="43">
        <f t="shared" si="81"/>
        <v>561</v>
      </c>
      <c r="B591" s="44" t="s">
        <v>1613</v>
      </c>
      <c r="C591" s="58"/>
      <c r="D591" s="59" t="s">
        <v>1614</v>
      </c>
      <c r="E591" s="46">
        <v>2314000</v>
      </c>
      <c r="F591" s="39">
        <v>2657000</v>
      </c>
      <c r="G591" s="59"/>
      <c r="H591" s="42">
        <f t="shared" si="80"/>
        <v>2314000</v>
      </c>
      <c r="I591" s="47">
        <f t="shared" si="83"/>
        <v>343000</v>
      </c>
      <c r="J591" s="47">
        <f t="shared" si="84"/>
        <v>444408.69565217389</v>
      </c>
      <c r="K591" s="47">
        <f t="shared" si="82"/>
        <v>2758408.6956521738</v>
      </c>
      <c r="L591" s="39">
        <v>2657000</v>
      </c>
      <c r="M591" s="46">
        <f t="shared" si="79"/>
        <v>2758000</v>
      </c>
      <c r="N591" s="59"/>
    </row>
    <row r="592" spans="1:14" ht="173.25" x14ac:dyDescent="0.3">
      <c r="A592" s="43">
        <f t="shared" si="81"/>
        <v>562</v>
      </c>
      <c r="B592" s="44" t="s">
        <v>1615</v>
      </c>
      <c r="C592" s="45" t="s">
        <v>1616</v>
      </c>
      <c r="D592" s="48" t="s">
        <v>1617</v>
      </c>
      <c r="E592" s="46">
        <v>4504000</v>
      </c>
      <c r="F592" s="39">
        <v>5777000</v>
      </c>
      <c r="G592" s="41" t="s">
        <v>1618</v>
      </c>
      <c r="H592" s="42">
        <f t="shared" si="80"/>
        <v>4504000</v>
      </c>
      <c r="I592" s="47">
        <f t="shared" si="83"/>
        <v>1273000</v>
      </c>
      <c r="J592" s="47">
        <f t="shared" si="84"/>
        <v>1649365.2173913044</v>
      </c>
      <c r="K592" s="47">
        <f t="shared" si="82"/>
        <v>6153365.2173913047</v>
      </c>
      <c r="L592" s="39">
        <v>5777000</v>
      </c>
      <c r="M592" s="46">
        <f t="shared" si="79"/>
        <v>6153000</v>
      </c>
      <c r="N592" s="41" t="s">
        <v>1619</v>
      </c>
    </row>
    <row r="593" spans="1:14" ht="189" x14ac:dyDescent="0.3">
      <c r="A593" s="43">
        <f t="shared" si="81"/>
        <v>563</v>
      </c>
      <c r="B593" s="44" t="s">
        <v>1620</v>
      </c>
      <c r="C593" s="58"/>
      <c r="D593" s="59" t="s">
        <v>1621</v>
      </c>
      <c r="E593" s="46">
        <v>3809000</v>
      </c>
      <c r="F593" s="39">
        <v>4446000</v>
      </c>
      <c r="G593" s="59" t="s">
        <v>1622</v>
      </c>
      <c r="H593" s="42">
        <f t="shared" si="80"/>
        <v>3809000</v>
      </c>
      <c r="I593" s="47">
        <f t="shared" si="83"/>
        <v>637000</v>
      </c>
      <c r="J593" s="47">
        <f t="shared" si="84"/>
        <v>825330.43478260865</v>
      </c>
      <c r="K593" s="47">
        <f t="shared" si="82"/>
        <v>4634330.4347826084</v>
      </c>
      <c r="L593" s="39">
        <v>4446000</v>
      </c>
      <c r="M593" s="46">
        <f t="shared" si="79"/>
        <v>4634000</v>
      </c>
      <c r="N593" s="59" t="s">
        <v>1623</v>
      </c>
    </row>
    <row r="594" spans="1:14" ht="141.75" x14ac:dyDescent="0.3">
      <c r="A594" s="43">
        <f t="shared" si="81"/>
        <v>564</v>
      </c>
      <c r="B594" s="44" t="s">
        <v>1624</v>
      </c>
      <c r="C594" s="45" t="s">
        <v>1625</v>
      </c>
      <c r="D594" s="48" t="s">
        <v>1626</v>
      </c>
      <c r="E594" s="46">
        <v>4004000</v>
      </c>
      <c r="F594" s="39">
        <v>4481000</v>
      </c>
      <c r="G594" s="41" t="s">
        <v>1627</v>
      </c>
      <c r="H594" s="42">
        <f t="shared" si="80"/>
        <v>4004000</v>
      </c>
      <c r="I594" s="47">
        <f t="shared" si="83"/>
        <v>477000</v>
      </c>
      <c r="J594" s="47">
        <f t="shared" si="84"/>
        <v>618026.08695652173</v>
      </c>
      <c r="K594" s="47">
        <f t="shared" si="82"/>
        <v>4622026.0869565215</v>
      </c>
      <c r="L594" s="39">
        <v>4481000</v>
      </c>
      <c r="M594" s="46">
        <f t="shared" si="79"/>
        <v>4622000</v>
      </c>
      <c r="N594" s="41" t="s">
        <v>1628</v>
      </c>
    </row>
    <row r="595" spans="1:14" ht="173.25" x14ac:dyDescent="0.3">
      <c r="A595" s="43">
        <f t="shared" si="81"/>
        <v>565</v>
      </c>
      <c r="B595" s="44" t="s">
        <v>1629</v>
      </c>
      <c r="C595" s="45" t="s">
        <v>1630</v>
      </c>
      <c r="D595" s="48" t="s">
        <v>1631</v>
      </c>
      <c r="E595" s="46">
        <v>3632000</v>
      </c>
      <c r="F595" s="39">
        <v>4435000</v>
      </c>
      <c r="G595" s="41" t="s">
        <v>1566</v>
      </c>
      <c r="H595" s="42">
        <f t="shared" si="80"/>
        <v>3632000</v>
      </c>
      <c r="I595" s="47">
        <f t="shared" si="83"/>
        <v>803000</v>
      </c>
      <c r="J595" s="47">
        <f t="shared" si="84"/>
        <v>1040408.6956521739</v>
      </c>
      <c r="K595" s="47">
        <f t="shared" si="82"/>
        <v>4672408.6956521738</v>
      </c>
      <c r="L595" s="39">
        <v>4435000</v>
      </c>
      <c r="M595" s="46">
        <f t="shared" si="79"/>
        <v>4672000</v>
      </c>
      <c r="N595" s="41" t="s">
        <v>1632</v>
      </c>
    </row>
    <row r="596" spans="1:14" ht="141.75" x14ac:dyDescent="0.3">
      <c r="A596" s="43">
        <f t="shared" si="81"/>
        <v>566</v>
      </c>
      <c r="B596" s="44" t="s">
        <v>1633</v>
      </c>
      <c r="C596" s="45" t="s">
        <v>1634</v>
      </c>
      <c r="D596" s="48" t="s">
        <v>1635</v>
      </c>
      <c r="E596" s="46">
        <v>3132000</v>
      </c>
      <c r="F596" s="39">
        <v>3609000</v>
      </c>
      <c r="G596" s="41" t="s">
        <v>1636</v>
      </c>
      <c r="H596" s="42">
        <f t="shared" si="80"/>
        <v>3132000</v>
      </c>
      <c r="I596" s="47">
        <f t="shared" si="83"/>
        <v>477000</v>
      </c>
      <c r="J596" s="47">
        <f t="shared" si="84"/>
        <v>618026.08695652173</v>
      </c>
      <c r="K596" s="47">
        <f t="shared" si="82"/>
        <v>3750026.0869565215</v>
      </c>
      <c r="L596" s="39">
        <v>3609000</v>
      </c>
      <c r="M596" s="46">
        <f t="shared" ref="M596:M659" si="85">IF(K596&gt;=100000, ROUNDDOWN((K596),-3),ROUNDDOWN((K596),-2))</f>
        <v>3750000</v>
      </c>
      <c r="N596" s="41" t="s">
        <v>1637</v>
      </c>
    </row>
    <row r="597" spans="1:14" ht="141.75" x14ac:dyDescent="0.3">
      <c r="A597" s="43">
        <f t="shared" si="81"/>
        <v>567</v>
      </c>
      <c r="B597" s="44" t="s">
        <v>1638</v>
      </c>
      <c r="C597" s="45" t="s">
        <v>1639</v>
      </c>
      <c r="D597" s="48" t="s">
        <v>1640</v>
      </c>
      <c r="E597" s="46">
        <v>4504000</v>
      </c>
      <c r="F597" s="39">
        <v>4981000</v>
      </c>
      <c r="G597" s="41" t="s">
        <v>1636</v>
      </c>
      <c r="H597" s="42">
        <f t="shared" si="80"/>
        <v>4504000</v>
      </c>
      <c r="I597" s="47">
        <f t="shared" si="83"/>
        <v>477000</v>
      </c>
      <c r="J597" s="47">
        <f t="shared" si="84"/>
        <v>618026.08695652173</v>
      </c>
      <c r="K597" s="47">
        <f t="shared" si="82"/>
        <v>5122026.0869565215</v>
      </c>
      <c r="L597" s="39">
        <v>4981000</v>
      </c>
      <c r="M597" s="46">
        <f t="shared" si="85"/>
        <v>5122000</v>
      </c>
      <c r="N597" s="41" t="s">
        <v>1637</v>
      </c>
    </row>
    <row r="598" spans="1:14" ht="267.75" x14ac:dyDescent="0.3">
      <c r="A598" s="43">
        <f t="shared" si="81"/>
        <v>568</v>
      </c>
      <c r="B598" s="44" t="s">
        <v>1641</v>
      </c>
      <c r="C598" s="58"/>
      <c r="D598" s="59" t="s">
        <v>1642</v>
      </c>
      <c r="E598" s="46">
        <v>3152000</v>
      </c>
      <c r="F598" s="39">
        <v>3611000</v>
      </c>
      <c r="G598" s="59"/>
      <c r="H598" s="42">
        <f t="shared" si="80"/>
        <v>3152000</v>
      </c>
      <c r="I598" s="47">
        <f t="shared" si="83"/>
        <v>459000</v>
      </c>
      <c r="J598" s="47">
        <f t="shared" si="84"/>
        <v>594704.34782608692</v>
      </c>
      <c r="K598" s="47">
        <f t="shared" si="82"/>
        <v>3746704.3478260869</v>
      </c>
      <c r="L598" s="39">
        <v>3611000</v>
      </c>
      <c r="M598" s="46">
        <f t="shared" si="85"/>
        <v>3746000</v>
      </c>
      <c r="N598" s="59" t="s">
        <v>1643</v>
      </c>
    </row>
    <row r="599" spans="1:14" ht="78.75" x14ac:dyDescent="0.3">
      <c r="A599" s="43">
        <f t="shared" si="81"/>
        <v>569</v>
      </c>
      <c r="B599" s="44" t="s">
        <v>1644</v>
      </c>
      <c r="C599" s="58"/>
      <c r="D599" s="59" t="s">
        <v>1645</v>
      </c>
      <c r="E599" s="46">
        <v>2369000</v>
      </c>
      <c r="F599" s="39">
        <v>2828000</v>
      </c>
      <c r="G599" s="59"/>
      <c r="H599" s="42">
        <f t="shared" si="80"/>
        <v>2369000</v>
      </c>
      <c r="I599" s="47">
        <f t="shared" si="83"/>
        <v>459000</v>
      </c>
      <c r="J599" s="47">
        <f t="shared" si="84"/>
        <v>594704.34782608692</v>
      </c>
      <c r="K599" s="47">
        <f t="shared" si="82"/>
        <v>2963704.3478260869</v>
      </c>
      <c r="L599" s="39">
        <v>2828000</v>
      </c>
      <c r="M599" s="46">
        <f t="shared" si="85"/>
        <v>2963000</v>
      </c>
      <c r="N599" s="59" t="s">
        <v>1646</v>
      </c>
    </row>
    <row r="600" spans="1:14" ht="252" x14ac:dyDescent="0.3">
      <c r="A600" s="43">
        <f t="shared" si="81"/>
        <v>570</v>
      </c>
      <c r="B600" s="44" t="s">
        <v>1647</v>
      </c>
      <c r="C600" s="45" t="s">
        <v>1648</v>
      </c>
      <c r="D600" s="48" t="s">
        <v>1649</v>
      </c>
      <c r="E600" s="46">
        <v>3624000</v>
      </c>
      <c r="F600" s="39">
        <v>4101000</v>
      </c>
      <c r="G600" s="41" t="s">
        <v>1650</v>
      </c>
      <c r="H600" s="42">
        <f t="shared" si="80"/>
        <v>3624000</v>
      </c>
      <c r="I600" s="47">
        <f t="shared" si="83"/>
        <v>477000</v>
      </c>
      <c r="J600" s="47">
        <f t="shared" si="84"/>
        <v>618026.08695652173</v>
      </c>
      <c r="K600" s="47">
        <f t="shared" si="82"/>
        <v>4242026.0869565215</v>
      </c>
      <c r="L600" s="39">
        <v>4101000</v>
      </c>
      <c r="M600" s="46">
        <f t="shared" si="85"/>
        <v>4242000</v>
      </c>
      <c r="N600" s="41" t="s">
        <v>1651</v>
      </c>
    </row>
    <row r="601" spans="1:14" ht="63" x14ac:dyDescent="0.3">
      <c r="A601" s="43">
        <f t="shared" si="81"/>
        <v>571</v>
      </c>
      <c r="B601" s="44" t="s">
        <v>1652</v>
      </c>
      <c r="C601" s="45" t="s">
        <v>1653</v>
      </c>
      <c r="D601" s="48" t="s">
        <v>1654</v>
      </c>
      <c r="E601" s="46">
        <v>4480000</v>
      </c>
      <c r="F601" s="39">
        <v>5336000</v>
      </c>
      <c r="G601" s="41" t="s">
        <v>1655</v>
      </c>
      <c r="H601" s="42">
        <f t="shared" si="80"/>
        <v>4480000</v>
      </c>
      <c r="I601" s="47">
        <f t="shared" si="83"/>
        <v>856000</v>
      </c>
      <c r="J601" s="47">
        <f t="shared" si="84"/>
        <v>1109078.2608695652</v>
      </c>
      <c r="K601" s="47">
        <f t="shared" si="82"/>
        <v>5589078.2608695654</v>
      </c>
      <c r="L601" s="39">
        <v>5336000</v>
      </c>
      <c r="M601" s="46">
        <f t="shared" si="85"/>
        <v>5589000</v>
      </c>
      <c r="N601" s="41" t="s">
        <v>1655</v>
      </c>
    </row>
    <row r="602" spans="1:14" ht="204.75" x14ac:dyDescent="0.3">
      <c r="A602" s="43">
        <f t="shared" si="81"/>
        <v>572</v>
      </c>
      <c r="B602" s="44" t="s">
        <v>1656</v>
      </c>
      <c r="C602" s="45" t="s">
        <v>1657</v>
      </c>
      <c r="D602" s="48" t="s">
        <v>1658</v>
      </c>
      <c r="E602" s="46">
        <v>2680000</v>
      </c>
      <c r="F602" s="39">
        <v>3536000</v>
      </c>
      <c r="G602" s="41" t="s">
        <v>1655</v>
      </c>
      <c r="H602" s="42">
        <f t="shared" si="80"/>
        <v>2680000</v>
      </c>
      <c r="I602" s="47">
        <f t="shared" si="83"/>
        <v>856000</v>
      </c>
      <c r="J602" s="47">
        <f t="shared" si="84"/>
        <v>1109078.2608695652</v>
      </c>
      <c r="K602" s="47">
        <f t="shared" si="82"/>
        <v>3789078.2608695654</v>
      </c>
      <c r="L602" s="39">
        <v>3536000</v>
      </c>
      <c r="M602" s="46">
        <f t="shared" si="85"/>
        <v>3789000</v>
      </c>
      <c r="N602" s="41" t="s">
        <v>1655</v>
      </c>
    </row>
    <row r="603" spans="1:14" ht="78.75" x14ac:dyDescent="0.3">
      <c r="A603" s="43">
        <f t="shared" si="81"/>
        <v>573</v>
      </c>
      <c r="B603" s="44" t="s">
        <v>1659</v>
      </c>
      <c r="C603" s="45" t="s">
        <v>1660</v>
      </c>
      <c r="D603" s="48" t="s">
        <v>1661</v>
      </c>
      <c r="E603" s="46">
        <v>1510000</v>
      </c>
      <c r="F603" s="39">
        <v>1681000</v>
      </c>
      <c r="G603" s="65"/>
      <c r="H603" s="42">
        <f t="shared" si="80"/>
        <v>1510000</v>
      </c>
      <c r="I603" s="47">
        <f t="shared" si="83"/>
        <v>171000</v>
      </c>
      <c r="J603" s="47">
        <f t="shared" si="84"/>
        <v>221556.52173913043</v>
      </c>
      <c r="K603" s="47">
        <f t="shared" si="82"/>
        <v>1731556.5217391304</v>
      </c>
      <c r="L603" s="39">
        <v>1681000</v>
      </c>
      <c r="M603" s="46">
        <f t="shared" si="85"/>
        <v>1731000</v>
      </c>
      <c r="N603" s="65"/>
    </row>
    <row r="604" spans="1:14" ht="110.25" x14ac:dyDescent="0.3">
      <c r="A604" s="43">
        <f t="shared" si="81"/>
        <v>574</v>
      </c>
      <c r="B604" s="44" t="s">
        <v>1662</v>
      </c>
      <c r="C604" s="58"/>
      <c r="D604" s="59" t="s">
        <v>1663</v>
      </c>
      <c r="E604" s="46">
        <v>5897000</v>
      </c>
      <c r="F604" s="39">
        <v>6852000</v>
      </c>
      <c r="G604" s="59" t="s">
        <v>1664</v>
      </c>
      <c r="H604" s="42">
        <f t="shared" si="80"/>
        <v>5897000</v>
      </c>
      <c r="I604" s="47">
        <f t="shared" si="83"/>
        <v>955000</v>
      </c>
      <c r="J604" s="47">
        <f t="shared" si="84"/>
        <v>1237347.8260869565</v>
      </c>
      <c r="K604" s="47">
        <f t="shared" si="82"/>
        <v>7134347.826086957</v>
      </c>
      <c r="L604" s="39">
        <v>6852000</v>
      </c>
      <c r="M604" s="46">
        <f t="shared" si="85"/>
        <v>7134000</v>
      </c>
      <c r="N604" s="59" t="s">
        <v>1664</v>
      </c>
    </row>
    <row r="605" spans="1:14" ht="220.5" x14ac:dyDescent="0.3">
      <c r="A605" s="43">
        <f t="shared" si="81"/>
        <v>575</v>
      </c>
      <c r="B605" s="44" t="s">
        <v>1665</v>
      </c>
      <c r="C605" s="45" t="s">
        <v>1666</v>
      </c>
      <c r="D605" s="59" t="s">
        <v>1667</v>
      </c>
      <c r="E605" s="46">
        <v>7146000</v>
      </c>
      <c r="F605" s="39">
        <v>8478000</v>
      </c>
      <c r="G605" s="59" t="s">
        <v>1668</v>
      </c>
      <c r="H605" s="42">
        <f t="shared" si="80"/>
        <v>7146000</v>
      </c>
      <c r="I605" s="47">
        <f t="shared" si="83"/>
        <v>1332000</v>
      </c>
      <c r="J605" s="47">
        <f t="shared" si="84"/>
        <v>1725808.6956521741</v>
      </c>
      <c r="K605" s="47">
        <f t="shared" si="82"/>
        <v>8871808.6956521738</v>
      </c>
      <c r="L605" s="39">
        <v>8478000</v>
      </c>
      <c r="M605" s="46">
        <f t="shared" si="85"/>
        <v>8871000</v>
      </c>
      <c r="N605" s="59" t="s">
        <v>1668</v>
      </c>
    </row>
    <row r="606" spans="1:14" ht="236.25" x14ac:dyDescent="0.3">
      <c r="A606" s="43">
        <f t="shared" si="81"/>
        <v>576</v>
      </c>
      <c r="B606" s="44" t="s">
        <v>1669</v>
      </c>
      <c r="C606" s="45" t="s">
        <v>1670</v>
      </c>
      <c r="D606" s="48" t="s">
        <v>1671</v>
      </c>
      <c r="E606" s="46">
        <v>4504000</v>
      </c>
      <c r="F606" s="39">
        <v>5039000</v>
      </c>
      <c r="G606" s="41" t="s">
        <v>1672</v>
      </c>
      <c r="H606" s="42">
        <f t="shared" si="80"/>
        <v>4504000</v>
      </c>
      <c r="I606" s="47">
        <f t="shared" si="83"/>
        <v>535000</v>
      </c>
      <c r="J606" s="47">
        <f t="shared" si="84"/>
        <v>693173.91304347827</v>
      </c>
      <c r="K606" s="47">
        <f t="shared" si="82"/>
        <v>5197173.9130434785</v>
      </c>
      <c r="L606" s="39">
        <v>5039000</v>
      </c>
      <c r="M606" s="46">
        <f t="shared" si="85"/>
        <v>5197000</v>
      </c>
      <c r="N606" s="41" t="s">
        <v>1673</v>
      </c>
    </row>
    <row r="607" spans="1:14" ht="252" x14ac:dyDescent="0.3">
      <c r="A607" s="43">
        <f t="shared" si="81"/>
        <v>577</v>
      </c>
      <c r="B607" s="44" t="s">
        <v>1674</v>
      </c>
      <c r="C607" s="45" t="s">
        <v>1675</v>
      </c>
      <c r="D607" s="48" t="s">
        <v>1676</v>
      </c>
      <c r="E607" s="46">
        <v>4504000</v>
      </c>
      <c r="F607" s="39">
        <v>5140000</v>
      </c>
      <c r="G607" s="41" t="s">
        <v>1677</v>
      </c>
      <c r="H607" s="42">
        <f t="shared" si="80"/>
        <v>4504000</v>
      </c>
      <c r="I607" s="47">
        <f t="shared" si="83"/>
        <v>636000</v>
      </c>
      <c r="J607" s="47">
        <f t="shared" si="84"/>
        <v>824034.78260869568</v>
      </c>
      <c r="K607" s="47">
        <f t="shared" si="82"/>
        <v>5328034.7826086953</v>
      </c>
      <c r="L607" s="39">
        <v>5140000</v>
      </c>
      <c r="M607" s="46">
        <f t="shared" si="85"/>
        <v>5328000</v>
      </c>
      <c r="N607" s="41" t="s">
        <v>1673</v>
      </c>
    </row>
    <row r="608" spans="1:14" ht="220.5" x14ac:dyDescent="0.3">
      <c r="A608" s="43">
        <f t="shared" si="81"/>
        <v>578</v>
      </c>
      <c r="B608" s="44" t="s">
        <v>1678</v>
      </c>
      <c r="C608" s="58"/>
      <c r="D608" s="59" t="s">
        <v>1679</v>
      </c>
      <c r="E608" s="46">
        <v>4393000</v>
      </c>
      <c r="F608" s="39">
        <v>5181000</v>
      </c>
      <c r="G608" s="59" t="s">
        <v>1680</v>
      </c>
      <c r="H608" s="42">
        <f t="shared" si="80"/>
        <v>4393000</v>
      </c>
      <c r="I608" s="47">
        <f t="shared" si="83"/>
        <v>788000</v>
      </c>
      <c r="J608" s="47">
        <f t="shared" si="84"/>
        <v>1020973.9130434783</v>
      </c>
      <c r="K608" s="47">
        <f t="shared" si="82"/>
        <v>5413973.9130434785</v>
      </c>
      <c r="L608" s="39">
        <v>5181000</v>
      </c>
      <c r="M608" s="46">
        <f t="shared" si="85"/>
        <v>5413000</v>
      </c>
      <c r="N608" s="59" t="s">
        <v>1681</v>
      </c>
    </row>
    <row r="609" spans="1:14" ht="204.75" x14ac:dyDescent="0.3">
      <c r="A609" s="43">
        <f t="shared" si="81"/>
        <v>579</v>
      </c>
      <c r="B609" s="44" t="s">
        <v>1682</v>
      </c>
      <c r="C609" s="45" t="s">
        <v>1683</v>
      </c>
      <c r="D609" s="48" t="s">
        <v>1684</v>
      </c>
      <c r="E609" s="46">
        <v>4504000</v>
      </c>
      <c r="F609" s="39">
        <v>5360000</v>
      </c>
      <c r="G609" s="41" t="s">
        <v>1685</v>
      </c>
      <c r="H609" s="42">
        <f t="shared" si="80"/>
        <v>4504000</v>
      </c>
      <c r="I609" s="47">
        <f t="shared" si="83"/>
        <v>856000</v>
      </c>
      <c r="J609" s="47">
        <f t="shared" si="84"/>
        <v>1109078.2608695652</v>
      </c>
      <c r="K609" s="47">
        <f t="shared" si="82"/>
        <v>5613078.2608695654</v>
      </c>
      <c r="L609" s="39">
        <v>5360000</v>
      </c>
      <c r="M609" s="46">
        <f t="shared" si="85"/>
        <v>5613000</v>
      </c>
      <c r="N609" s="41" t="s">
        <v>1686</v>
      </c>
    </row>
    <row r="610" spans="1:14" ht="78.75" x14ac:dyDescent="0.3">
      <c r="A610" s="43">
        <f t="shared" si="81"/>
        <v>580</v>
      </c>
      <c r="B610" s="44" t="s">
        <v>1687</v>
      </c>
      <c r="C610" s="58"/>
      <c r="D610" s="59" t="s">
        <v>1688</v>
      </c>
      <c r="E610" s="46">
        <v>4200000</v>
      </c>
      <c r="F610" s="39">
        <v>4837000</v>
      </c>
      <c r="G610" s="59"/>
      <c r="H610" s="42">
        <f t="shared" si="80"/>
        <v>4200000</v>
      </c>
      <c r="I610" s="47">
        <f t="shared" si="83"/>
        <v>637000</v>
      </c>
      <c r="J610" s="47">
        <f t="shared" si="84"/>
        <v>825330.43478260865</v>
      </c>
      <c r="K610" s="47">
        <f t="shared" si="82"/>
        <v>5025330.4347826084</v>
      </c>
      <c r="L610" s="39">
        <v>4837000</v>
      </c>
      <c r="M610" s="46">
        <f t="shared" si="85"/>
        <v>5025000</v>
      </c>
      <c r="N610" s="59" t="s">
        <v>1689</v>
      </c>
    </row>
    <row r="611" spans="1:14" ht="189" x14ac:dyDescent="0.3">
      <c r="A611" s="43">
        <f t="shared" si="81"/>
        <v>581</v>
      </c>
      <c r="B611" s="44" t="s">
        <v>1690</v>
      </c>
      <c r="C611" s="58"/>
      <c r="D611" s="59" t="s">
        <v>1691</v>
      </c>
      <c r="E611" s="46">
        <v>2293000</v>
      </c>
      <c r="F611" s="39">
        <v>2752000</v>
      </c>
      <c r="G611" s="59"/>
      <c r="H611" s="42">
        <f t="shared" si="80"/>
        <v>2293000</v>
      </c>
      <c r="I611" s="47">
        <f t="shared" si="83"/>
        <v>459000</v>
      </c>
      <c r="J611" s="47">
        <f t="shared" si="84"/>
        <v>594704.34782608692</v>
      </c>
      <c r="K611" s="47">
        <f t="shared" si="82"/>
        <v>2887704.3478260869</v>
      </c>
      <c r="L611" s="39">
        <v>2752000</v>
      </c>
      <c r="M611" s="46">
        <f t="shared" si="85"/>
        <v>2887000</v>
      </c>
      <c r="N611" s="59"/>
    </row>
    <row r="612" spans="1:14" ht="63" x14ac:dyDescent="0.3">
      <c r="A612" s="43">
        <f t="shared" si="81"/>
        <v>582</v>
      </c>
      <c r="B612" s="44" t="s">
        <v>1692</v>
      </c>
      <c r="C612" s="58"/>
      <c r="D612" s="59" t="s">
        <v>1693</v>
      </c>
      <c r="E612" s="46">
        <v>2217000</v>
      </c>
      <c r="F612" s="39">
        <v>2801000</v>
      </c>
      <c r="G612" s="59"/>
      <c r="H612" s="42">
        <f t="shared" ref="H612:H620" si="86">L612-I612</f>
        <v>2217000</v>
      </c>
      <c r="I612" s="47">
        <f t="shared" si="83"/>
        <v>584000</v>
      </c>
      <c r="J612" s="47">
        <f t="shared" si="84"/>
        <v>756660.86956521741</v>
      </c>
      <c r="K612" s="47">
        <f t="shared" si="82"/>
        <v>2973660.8695652173</v>
      </c>
      <c r="L612" s="39">
        <v>2801000</v>
      </c>
      <c r="M612" s="46">
        <f t="shared" si="85"/>
        <v>2973000</v>
      </c>
      <c r="N612" s="59"/>
    </row>
    <row r="613" spans="1:14" ht="94.5" x14ac:dyDescent="0.3">
      <c r="A613" s="43">
        <f t="shared" si="81"/>
        <v>583</v>
      </c>
      <c r="B613" s="44" t="s">
        <v>1694</v>
      </c>
      <c r="C613" s="45" t="s">
        <v>1695</v>
      </c>
      <c r="D613" s="48" t="s">
        <v>1696</v>
      </c>
      <c r="E613" s="46">
        <v>2632000</v>
      </c>
      <c r="F613" s="39">
        <v>3167000</v>
      </c>
      <c r="G613" s="41"/>
      <c r="H613" s="42">
        <f t="shared" si="86"/>
        <v>2632000</v>
      </c>
      <c r="I613" s="47">
        <f t="shared" si="83"/>
        <v>535000</v>
      </c>
      <c r="J613" s="47">
        <f t="shared" si="84"/>
        <v>693173.91304347827</v>
      </c>
      <c r="K613" s="47">
        <f t="shared" si="82"/>
        <v>3325173.9130434785</v>
      </c>
      <c r="L613" s="39">
        <v>3167000</v>
      </c>
      <c r="M613" s="46">
        <f t="shared" si="85"/>
        <v>3325000</v>
      </c>
      <c r="N613" s="41"/>
    </row>
    <row r="614" spans="1:14" ht="63" x14ac:dyDescent="0.3">
      <c r="A614" s="43">
        <f t="shared" ref="A614:A620" si="87">A613+1</f>
        <v>584</v>
      </c>
      <c r="B614" s="44" t="s">
        <v>1697</v>
      </c>
      <c r="C614" s="58"/>
      <c r="D614" s="59" t="s">
        <v>1698</v>
      </c>
      <c r="E614" s="46">
        <v>3403000</v>
      </c>
      <c r="F614" s="39">
        <v>4040000</v>
      </c>
      <c r="G614" s="59"/>
      <c r="H614" s="42">
        <f t="shared" si="86"/>
        <v>3403000</v>
      </c>
      <c r="I614" s="47">
        <f t="shared" si="83"/>
        <v>637000</v>
      </c>
      <c r="J614" s="47">
        <f t="shared" si="84"/>
        <v>825330.43478260865</v>
      </c>
      <c r="K614" s="47">
        <f t="shared" si="82"/>
        <v>4228330.4347826084</v>
      </c>
      <c r="L614" s="39">
        <v>4040000</v>
      </c>
      <c r="M614" s="46">
        <f t="shared" si="85"/>
        <v>4228000</v>
      </c>
      <c r="N614" s="59"/>
    </row>
    <row r="615" spans="1:14" ht="63" x14ac:dyDescent="0.3">
      <c r="A615" s="43">
        <f t="shared" si="87"/>
        <v>585</v>
      </c>
      <c r="B615" s="44" t="s">
        <v>1699</v>
      </c>
      <c r="C615" s="58"/>
      <c r="D615" s="59" t="s">
        <v>1700</v>
      </c>
      <c r="E615" s="46">
        <v>2345000</v>
      </c>
      <c r="F615" s="39">
        <v>2689000</v>
      </c>
      <c r="G615" s="59"/>
      <c r="H615" s="42">
        <f t="shared" si="86"/>
        <v>2345000</v>
      </c>
      <c r="I615" s="47">
        <f t="shared" si="83"/>
        <v>344000</v>
      </c>
      <c r="J615" s="47">
        <f t="shared" si="84"/>
        <v>445704.34782608697</v>
      </c>
      <c r="K615" s="47">
        <f t="shared" ref="K615:K678" si="88">+H615+J615</f>
        <v>2790704.3478260869</v>
      </c>
      <c r="L615" s="39">
        <v>2689000</v>
      </c>
      <c r="M615" s="46">
        <f t="shared" si="85"/>
        <v>2790000</v>
      </c>
      <c r="N615" s="59"/>
    </row>
    <row r="616" spans="1:14" ht="78.75" x14ac:dyDescent="0.3">
      <c r="A616" s="43">
        <f t="shared" si="87"/>
        <v>586</v>
      </c>
      <c r="B616" s="44" t="s">
        <v>1701</v>
      </c>
      <c r="C616" s="58"/>
      <c r="D616" s="59" t="s">
        <v>1702</v>
      </c>
      <c r="E616" s="46">
        <v>2302000</v>
      </c>
      <c r="F616" s="39">
        <v>2531000</v>
      </c>
      <c r="G616" s="59"/>
      <c r="H616" s="42">
        <f t="shared" si="86"/>
        <v>2302000</v>
      </c>
      <c r="I616" s="47">
        <f t="shared" si="83"/>
        <v>229000</v>
      </c>
      <c r="J616" s="47">
        <f t="shared" si="84"/>
        <v>296704.34782608697</v>
      </c>
      <c r="K616" s="47">
        <f t="shared" si="88"/>
        <v>2598704.3478260869</v>
      </c>
      <c r="L616" s="39">
        <v>2531000</v>
      </c>
      <c r="M616" s="46">
        <f t="shared" si="85"/>
        <v>2598000</v>
      </c>
      <c r="N616" s="59"/>
    </row>
    <row r="617" spans="1:14" ht="63" x14ac:dyDescent="0.3">
      <c r="A617" s="43">
        <f t="shared" si="87"/>
        <v>587</v>
      </c>
      <c r="B617" s="44" t="s">
        <v>1703</v>
      </c>
      <c r="C617" s="58"/>
      <c r="D617" s="59" t="s">
        <v>1704</v>
      </c>
      <c r="E617" s="46">
        <v>3585000</v>
      </c>
      <c r="F617" s="39">
        <v>4381000</v>
      </c>
      <c r="G617" s="59"/>
      <c r="H617" s="42">
        <f t="shared" si="86"/>
        <v>3585000</v>
      </c>
      <c r="I617" s="47">
        <f t="shared" si="83"/>
        <v>796000</v>
      </c>
      <c r="J617" s="47">
        <f t="shared" si="84"/>
        <v>1031339.1304347826</v>
      </c>
      <c r="K617" s="47">
        <f t="shared" si="88"/>
        <v>4616339.1304347822</v>
      </c>
      <c r="L617" s="39">
        <v>4381000</v>
      </c>
      <c r="M617" s="46">
        <f t="shared" si="85"/>
        <v>4616000</v>
      </c>
      <c r="N617" s="59"/>
    </row>
    <row r="618" spans="1:14" ht="78.75" x14ac:dyDescent="0.3">
      <c r="A618" s="43">
        <f t="shared" si="87"/>
        <v>588</v>
      </c>
      <c r="B618" s="44" t="s">
        <v>1705</v>
      </c>
      <c r="C618" s="45" t="s">
        <v>1706</v>
      </c>
      <c r="D618" s="48" t="s">
        <v>1707</v>
      </c>
      <c r="E618" s="46">
        <v>3720000</v>
      </c>
      <c r="F618" s="39">
        <v>4675000</v>
      </c>
      <c r="G618" s="41"/>
      <c r="H618" s="42">
        <f t="shared" si="86"/>
        <v>3720000</v>
      </c>
      <c r="I618" s="47">
        <f t="shared" si="83"/>
        <v>955000</v>
      </c>
      <c r="J618" s="47">
        <f t="shared" si="84"/>
        <v>1237347.8260869565</v>
      </c>
      <c r="K618" s="47">
        <f t="shared" si="88"/>
        <v>4957347.826086957</v>
      </c>
      <c r="L618" s="39">
        <v>4675000</v>
      </c>
      <c r="M618" s="46">
        <f t="shared" si="85"/>
        <v>4957000</v>
      </c>
      <c r="N618" s="41"/>
    </row>
    <row r="619" spans="1:14" ht="47.25" x14ac:dyDescent="0.3">
      <c r="A619" s="43">
        <f t="shared" si="87"/>
        <v>589</v>
      </c>
      <c r="B619" s="44" t="s">
        <v>1708</v>
      </c>
      <c r="C619" s="58"/>
      <c r="D619" s="59" t="s">
        <v>1709</v>
      </c>
      <c r="E619" s="46">
        <v>4729000</v>
      </c>
      <c r="F619" s="39">
        <v>6157000</v>
      </c>
      <c r="G619" s="59" t="s">
        <v>1710</v>
      </c>
      <c r="H619" s="42">
        <f t="shared" si="86"/>
        <v>4729000</v>
      </c>
      <c r="I619" s="47">
        <f t="shared" si="83"/>
        <v>1428000</v>
      </c>
      <c r="J619" s="47">
        <f t="shared" si="84"/>
        <v>1850191.3043478259</v>
      </c>
      <c r="K619" s="47">
        <f t="shared" si="88"/>
        <v>6579191.3043478262</v>
      </c>
      <c r="L619" s="39">
        <v>6157000</v>
      </c>
      <c r="M619" s="46">
        <f t="shared" si="85"/>
        <v>6579000</v>
      </c>
      <c r="N619" s="59" t="s">
        <v>503</v>
      </c>
    </row>
    <row r="620" spans="1:14" ht="157.5" x14ac:dyDescent="0.3">
      <c r="A620" s="43">
        <f t="shared" si="87"/>
        <v>590</v>
      </c>
      <c r="B620" s="44" t="s">
        <v>1711</v>
      </c>
      <c r="C620" s="45" t="s">
        <v>1712</v>
      </c>
      <c r="D620" s="48" t="s">
        <v>1713</v>
      </c>
      <c r="E620" s="46">
        <v>11480000</v>
      </c>
      <c r="F620" s="39">
        <v>12015000</v>
      </c>
      <c r="G620" s="41" t="s">
        <v>1714</v>
      </c>
      <c r="H620" s="42">
        <f t="shared" si="86"/>
        <v>11480000</v>
      </c>
      <c r="I620" s="47">
        <f t="shared" si="83"/>
        <v>535000</v>
      </c>
      <c r="J620" s="47">
        <f t="shared" si="84"/>
        <v>693173.91304347827</v>
      </c>
      <c r="K620" s="47">
        <f t="shared" si="88"/>
        <v>12173173.913043479</v>
      </c>
      <c r="L620" s="39">
        <v>12015000</v>
      </c>
      <c r="M620" s="46">
        <f t="shared" si="85"/>
        <v>12173000</v>
      </c>
      <c r="N620" s="41" t="s">
        <v>1715</v>
      </c>
    </row>
    <row r="621" spans="1:14" ht="94.5" x14ac:dyDescent="0.3">
      <c r="A621" s="56"/>
      <c r="B621" s="56"/>
      <c r="C621" s="58"/>
      <c r="D621" s="75" t="s">
        <v>1716</v>
      </c>
      <c r="E621" s="46"/>
      <c r="F621" s="39"/>
      <c r="G621" s="60"/>
      <c r="H621" s="42"/>
      <c r="I621" s="42"/>
      <c r="J621" s="47">
        <f t="shared" si="84"/>
        <v>0</v>
      </c>
      <c r="K621" s="42"/>
      <c r="L621" s="42"/>
      <c r="M621" s="46"/>
      <c r="N621" s="42"/>
    </row>
    <row r="622" spans="1:14" ht="31.5" x14ac:dyDescent="0.3">
      <c r="A622" s="56">
        <f>A620+1</f>
        <v>591</v>
      </c>
      <c r="B622" s="57" t="s">
        <v>1717</v>
      </c>
      <c r="C622" s="58"/>
      <c r="D622" s="59" t="s">
        <v>908</v>
      </c>
      <c r="E622" s="46">
        <v>3004000</v>
      </c>
      <c r="F622" s="39">
        <v>4335000</v>
      </c>
      <c r="G622" s="60"/>
      <c r="H622" s="42">
        <f t="shared" ref="H622:H629" si="89">L622-I622</f>
        <v>3004000</v>
      </c>
      <c r="I622" s="47">
        <f t="shared" si="83"/>
        <v>1331000</v>
      </c>
      <c r="J622" s="47">
        <f t="shared" si="84"/>
        <v>1724513.0434782607</v>
      </c>
      <c r="K622" s="47">
        <f t="shared" si="88"/>
        <v>4728513.0434782607</v>
      </c>
      <c r="L622" s="39">
        <v>4335000</v>
      </c>
      <c r="M622" s="46">
        <f t="shared" si="85"/>
        <v>4728000</v>
      </c>
      <c r="N622" s="60"/>
    </row>
    <row r="623" spans="1:14" ht="31.5" x14ac:dyDescent="0.3">
      <c r="A623" s="56">
        <f>A622+1</f>
        <v>592</v>
      </c>
      <c r="B623" s="57" t="s">
        <v>1718</v>
      </c>
      <c r="C623" s="58"/>
      <c r="D623" s="59" t="s">
        <v>910</v>
      </c>
      <c r="E623" s="46">
        <v>1832000</v>
      </c>
      <c r="F623" s="39">
        <v>2619000</v>
      </c>
      <c r="G623" s="60"/>
      <c r="H623" s="42">
        <f t="shared" si="89"/>
        <v>1832000</v>
      </c>
      <c r="I623" s="47">
        <f t="shared" si="83"/>
        <v>787000</v>
      </c>
      <c r="J623" s="47">
        <f t="shared" si="84"/>
        <v>1019678.2608695652</v>
      </c>
      <c r="K623" s="47">
        <f t="shared" si="88"/>
        <v>2851678.2608695654</v>
      </c>
      <c r="L623" s="39">
        <v>2619000</v>
      </c>
      <c r="M623" s="46">
        <f t="shared" si="85"/>
        <v>2851000</v>
      </c>
      <c r="N623" s="60"/>
    </row>
    <row r="624" spans="1:14" ht="31.5" x14ac:dyDescent="0.3">
      <c r="A624" s="56">
        <f t="shared" ref="A624:A629" si="90">A623+1</f>
        <v>593</v>
      </c>
      <c r="B624" s="57" t="s">
        <v>1719</v>
      </c>
      <c r="C624" s="58"/>
      <c r="D624" s="59" t="s">
        <v>912</v>
      </c>
      <c r="E624" s="46">
        <v>1210000</v>
      </c>
      <c r="F624" s="39">
        <v>1793000</v>
      </c>
      <c r="G624" s="60"/>
      <c r="H624" s="42">
        <f t="shared" si="89"/>
        <v>1210000</v>
      </c>
      <c r="I624" s="47">
        <f t="shared" si="83"/>
        <v>583000</v>
      </c>
      <c r="J624" s="47">
        <f t="shared" si="84"/>
        <v>755365.21739130432</v>
      </c>
      <c r="K624" s="47">
        <f t="shared" si="88"/>
        <v>1965365.2173913042</v>
      </c>
      <c r="L624" s="39">
        <v>1793000</v>
      </c>
      <c r="M624" s="46">
        <f t="shared" si="85"/>
        <v>1965000</v>
      </c>
      <c r="N624" s="60"/>
    </row>
    <row r="625" spans="1:14" ht="31.5" x14ac:dyDescent="0.3">
      <c r="A625" s="56">
        <f t="shared" si="90"/>
        <v>594</v>
      </c>
      <c r="B625" s="57" t="s">
        <v>1720</v>
      </c>
      <c r="C625" s="58"/>
      <c r="D625" s="59" t="s">
        <v>1009</v>
      </c>
      <c r="E625" s="46">
        <v>775000</v>
      </c>
      <c r="F625" s="39">
        <v>1136000</v>
      </c>
      <c r="G625" s="60"/>
      <c r="H625" s="42">
        <f t="shared" si="89"/>
        <v>775000</v>
      </c>
      <c r="I625" s="47">
        <f t="shared" si="83"/>
        <v>361000</v>
      </c>
      <c r="J625" s="47">
        <f t="shared" si="84"/>
        <v>467730.4347826087</v>
      </c>
      <c r="K625" s="47">
        <f t="shared" si="88"/>
        <v>1242730.4347826086</v>
      </c>
      <c r="L625" s="39">
        <v>1136000</v>
      </c>
      <c r="M625" s="46">
        <f t="shared" si="85"/>
        <v>1242000</v>
      </c>
      <c r="N625" s="60"/>
    </row>
    <row r="626" spans="1:14" ht="31.5" x14ac:dyDescent="0.3">
      <c r="A626" s="56">
        <f t="shared" si="90"/>
        <v>595</v>
      </c>
      <c r="B626" s="57" t="s">
        <v>1721</v>
      </c>
      <c r="C626" s="58"/>
      <c r="D626" s="59" t="s">
        <v>914</v>
      </c>
      <c r="E626" s="46">
        <v>773000</v>
      </c>
      <c r="F626" s="39">
        <v>932000</v>
      </c>
      <c r="G626" s="60"/>
      <c r="H626" s="42">
        <f t="shared" si="89"/>
        <v>773000</v>
      </c>
      <c r="I626" s="47">
        <f t="shared" si="83"/>
        <v>159000</v>
      </c>
      <c r="J626" s="47">
        <f t="shared" si="84"/>
        <v>206008.69565217392</v>
      </c>
      <c r="K626" s="47">
        <f t="shared" si="88"/>
        <v>979008.69565217395</v>
      </c>
      <c r="L626" s="39">
        <v>932000</v>
      </c>
      <c r="M626" s="46">
        <f t="shared" si="85"/>
        <v>979000</v>
      </c>
      <c r="N626" s="60"/>
    </row>
    <row r="627" spans="1:14" ht="31.5" x14ac:dyDescent="0.3">
      <c r="A627" s="56">
        <f t="shared" si="90"/>
        <v>596</v>
      </c>
      <c r="B627" s="57" t="s">
        <v>1722</v>
      </c>
      <c r="C627" s="58"/>
      <c r="D627" s="59" t="s">
        <v>888</v>
      </c>
      <c r="E627" s="46">
        <v>404000</v>
      </c>
      <c r="F627" s="39">
        <v>513000</v>
      </c>
      <c r="G627" s="60"/>
      <c r="H627" s="42">
        <f t="shared" si="89"/>
        <v>404000</v>
      </c>
      <c r="I627" s="47">
        <f t="shared" ref="I627:I690" si="91">F627-E627</f>
        <v>109000</v>
      </c>
      <c r="J627" s="47">
        <f t="shared" si="84"/>
        <v>141226.08695652173</v>
      </c>
      <c r="K627" s="47">
        <f t="shared" si="88"/>
        <v>545226.08695652173</v>
      </c>
      <c r="L627" s="39">
        <v>513000</v>
      </c>
      <c r="M627" s="46">
        <f t="shared" si="85"/>
        <v>545000</v>
      </c>
      <c r="N627" s="60"/>
    </row>
    <row r="628" spans="1:14" ht="31.5" x14ac:dyDescent="0.3">
      <c r="A628" s="56">
        <f t="shared" si="90"/>
        <v>597</v>
      </c>
      <c r="B628" s="57" t="s">
        <v>1723</v>
      </c>
      <c r="C628" s="58"/>
      <c r="D628" s="59" t="s">
        <v>890</v>
      </c>
      <c r="E628" s="46">
        <v>254000</v>
      </c>
      <c r="F628" s="39">
        <v>345000</v>
      </c>
      <c r="G628" s="60"/>
      <c r="H628" s="42">
        <f t="shared" si="89"/>
        <v>254000</v>
      </c>
      <c r="I628" s="47">
        <f t="shared" si="91"/>
        <v>91000</v>
      </c>
      <c r="J628" s="47">
        <f t="shared" si="84"/>
        <v>117904.34782608696</v>
      </c>
      <c r="K628" s="47">
        <f t="shared" si="88"/>
        <v>371904.34782608697</v>
      </c>
      <c r="L628" s="39">
        <v>345000</v>
      </c>
      <c r="M628" s="46">
        <f t="shared" si="85"/>
        <v>371000</v>
      </c>
      <c r="N628" s="60"/>
    </row>
    <row r="629" spans="1:14" ht="31.5" x14ac:dyDescent="0.3">
      <c r="A629" s="56">
        <f t="shared" si="90"/>
        <v>598</v>
      </c>
      <c r="B629" s="57" t="s">
        <v>1724</v>
      </c>
      <c r="C629" s="58"/>
      <c r="D629" s="59" t="s">
        <v>892</v>
      </c>
      <c r="E629" s="46">
        <v>125000</v>
      </c>
      <c r="F629" s="39">
        <v>168000</v>
      </c>
      <c r="G629" s="60"/>
      <c r="H629" s="42">
        <f t="shared" si="89"/>
        <v>125000</v>
      </c>
      <c r="I629" s="47">
        <f t="shared" si="91"/>
        <v>43000</v>
      </c>
      <c r="J629" s="47">
        <f t="shared" si="84"/>
        <v>55713.043478260872</v>
      </c>
      <c r="K629" s="47">
        <f t="shared" si="88"/>
        <v>180713.04347826086</v>
      </c>
      <c r="L629" s="39">
        <v>168000</v>
      </c>
      <c r="M629" s="46">
        <f t="shared" si="85"/>
        <v>180000</v>
      </c>
      <c r="N629" s="60"/>
    </row>
    <row r="630" spans="1:14" x14ac:dyDescent="0.3">
      <c r="A630" s="76" t="s">
        <v>1725</v>
      </c>
      <c r="B630" s="77" t="s">
        <v>1725</v>
      </c>
      <c r="C630" s="58"/>
      <c r="D630" s="75" t="s">
        <v>1726</v>
      </c>
      <c r="E630" s="46"/>
      <c r="F630" s="39"/>
      <c r="G630" s="60"/>
      <c r="H630" s="42"/>
      <c r="I630" s="42"/>
      <c r="J630" s="47">
        <f t="shared" si="84"/>
        <v>0</v>
      </c>
      <c r="K630" s="42"/>
      <c r="L630" s="42"/>
      <c r="M630" s="46"/>
      <c r="N630" s="42"/>
    </row>
    <row r="631" spans="1:14" ht="47.25" x14ac:dyDescent="0.3">
      <c r="A631" s="43">
        <f>A629+1</f>
        <v>599</v>
      </c>
      <c r="B631" s="44" t="s">
        <v>1727</v>
      </c>
      <c r="C631" s="45"/>
      <c r="D631" s="94" t="s">
        <v>1728</v>
      </c>
      <c r="E631" s="46">
        <v>1109000</v>
      </c>
      <c r="F631" s="39">
        <v>1237000</v>
      </c>
      <c r="G631" s="41"/>
      <c r="H631" s="42">
        <f t="shared" ref="H631:H694" si="92">L631-I631</f>
        <v>1109000</v>
      </c>
      <c r="I631" s="47">
        <f t="shared" si="91"/>
        <v>128000</v>
      </c>
      <c r="J631" s="47">
        <f t="shared" si="84"/>
        <v>165843.47826086957</v>
      </c>
      <c r="K631" s="47">
        <f t="shared" si="88"/>
        <v>1274843.4782608696</v>
      </c>
      <c r="L631" s="39">
        <v>1237000</v>
      </c>
      <c r="M631" s="46">
        <f t="shared" si="85"/>
        <v>1274000</v>
      </c>
      <c r="N631" s="41"/>
    </row>
    <row r="632" spans="1:14" ht="78.75" x14ac:dyDescent="0.3">
      <c r="A632" s="43">
        <f>A631+1</f>
        <v>600</v>
      </c>
      <c r="B632" s="44" t="s">
        <v>1729</v>
      </c>
      <c r="C632" s="45"/>
      <c r="D632" s="94" t="s">
        <v>1730</v>
      </c>
      <c r="E632" s="46">
        <v>2128000</v>
      </c>
      <c r="F632" s="39">
        <v>2586000</v>
      </c>
      <c r="G632" s="41"/>
      <c r="H632" s="42">
        <f t="shared" si="92"/>
        <v>2128000</v>
      </c>
      <c r="I632" s="47">
        <f t="shared" si="91"/>
        <v>458000</v>
      </c>
      <c r="J632" s="47">
        <f t="shared" si="84"/>
        <v>593408.69565217395</v>
      </c>
      <c r="K632" s="47">
        <f t="shared" si="88"/>
        <v>2721408.6956521738</v>
      </c>
      <c r="L632" s="39">
        <v>2586000</v>
      </c>
      <c r="M632" s="46">
        <f t="shared" si="85"/>
        <v>2721000</v>
      </c>
      <c r="N632" s="41"/>
    </row>
    <row r="633" spans="1:14" ht="31.5" x14ac:dyDescent="0.3">
      <c r="A633" s="43">
        <f t="shared" ref="A633:A696" si="93">A632+1</f>
        <v>601</v>
      </c>
      <c r="B633" s="44" t="s">
        <v>1731</v>
      </c>
      <c r="C633" s="45"/>
      <c r="D633" s="94" t="s">
        <v>1732</v>
      </c>
      <c r="E633" s="46">
        <v>819000</v>
      </c>
      <c r="F633" s="39">
        <v>947000</v>
      </c>
      <c r="G633" s="41"/>
      <c r="H633" s="42">
        <f t="shared" si="92"/>
        <v>819000</v>
      </c>
      <c r="I633" s="47">
        <f t="shared" si="91"/>
        <v>128000</v>
      </c>
      <c r="J633" s="47">
        <f t="shared" si="84"/>
        <v>165843.47826086957</v>
      </c>
      <c r="K633" s="47">
        <f t="shared" si="88"/>
        <v>984843.47826086963</v>
      </c>
      <c r="L633" s="39">
        <v>947000</v>
      </c>
      <c r="M633" s="46">
        <f t="shared" si="85"/>
        <v>984000</v>
      </c>
      <c r="N633" s="41"/>
    </row>
    <row r="634" spans="1:14" ht="47.25" x14ac:dyDescent="0.3">
      <c r="A634" s="43">
        <f t="shared" si="93"/>
        <v>602</v>
      </c>
      <c r="B634" s="44" t="s">
        <v>1733</v>
      </c>
      <c r="C634" s="45"/>
      <c r="D634" s="94" t="s">
        <v>1734</v>
      </c>
      <c r="E634" s="46">
        <v>2970000</v>
      </c>
      <c r="F634" s="39">
        <v>3554000</v>
      </c>
      <c r="G634" s="41"/>
      <c r="H634" s="42">
        <f t="shared" si="92"/>
        <v>2970000</v>
      </c>
      <c r="I634" s="47">
        <f t="shared" si="91"/>
        <v>584000</v>
      </c>
      <c r="J634" s="47">
        <f t="shared" si="84"/>
        <v>756660.86956521741</v>
      </c>
      <c r="K634" s="47">
        <f t="shared" si="88"/>
        <v>3726660.8695652173</v>
      </c>
      <c r="L634" s="39">
        <v>3554000</v>
      </c>
      <c r="M634" s="46">
        <f t="shared" si="85"/>
        <v>3726000</v>
      </c>
      <c r="N634" s="41"/>
    </row>
    <row r="635" spans="1:14" ht="47.25" x14ac:dyDescent="0.3">
      <c r="A635" s="43">
        <f t="shared" si="93"/>
        <v>603</v>
      </c>
      <c r="B635" s="44" t="s">
        <v>1735</v>
      </c>
      <c r="C635" s="45"/>
      <c r="D635" s="94" t="s">
        <v>1736</v>
      </c>
      <c r="E635" s="46">
        <v>2392000</v>
      </c>
      <c r="F635" s="39">
        <v>2677000</v>
      </c>
      <c r="G635" s="41"/>
      <c r="H635" s="42">
        <f t="shared" si="92"/>
        <v>2392000</v>
      </c>
      <c r="I635" s="47">
        <f t="shared" si="91"/>
        <v>285000</v>
      </c>
      <c r="J635" s="47">
        <f t="shared" si="84"/>
        <v>369260.86956521741</v>
      </c>
      <c r="K635" s="47">
        <f t="shared" si="88"/>
        <v>2761260.8695652173</v>
      </c>
      <c r="L635" s="39">
        <v>2677000</v>
      </c>
      <c r="M635" s="46">
        <f t="shared" si="85"/>
        <v>2761000</v>
      </c>
      <c r="N635" s="41"/>
    </row>
    <row r="636" spans="1:14" ht="47.25" x14ac:dyDescent="0.3">
      <c r="A636" s="43">
        <f t="shared" si="93"/>
        <v>604</v>
      </c>
      <c r="B636" s="44" t="s">
        <v>1737</v>
      </c>
      <c r="C636" s="45"/>
      <c r="D636" s="94" t="s">
        <v>1738</v>
      </c>
      <c r="E636" s="46">
        <v>80000</v>
      </c>
      <c r="F636" s="39">
        <v>109000</v>
      </c>
      <c r="G636" s="41"/>
      <c r="H636" s="42">
        <f t="shared" si="92"/>
        <v>80000</v>
      </c>
      <c r="I636" s="47">
        <f t="shared" si="91"/>
        <v>29000</v>
      </c>
      <c r="J636" s="47">
        <f t="shared" si="84"/>
        <v>37573.913043478256</v>
      </c>
      <c r="K636" s="47">
        <f t="shared" si="88"/>
        <v>117573.91304347826</v>
      </c>
      <c r="L636" s="39">
        <v>109000</v>
      </c>
      <c r="M636" s="46">
        <f t="shared" si="85"/>
        <v>117000</v>
      </c>
      <c r="N636" s="41"/>
    </row>
    <row r="637" spans="1:14" ht="94.5" x14ac:dyDescent="0.3">
      <c r="A637" s="43">
        <f t="shared" si="93"/>
        <v>605</v>
      </c>
      <c r="B637" s="44" t="s">
        <v>1739</v>
      </c>
      <c r="C637" s="45"/>
      <c r="D637" s="94" t="s">
        <v>1740</v>
      </c>
      <c r="E637" s="46">
        <v>3353000</v>
      </c>
      <c r="F637" s="39">
        <v>3937000</v>
      </c>
      <c r="G637" s="41"/>
      <c r="H637" s="42">
        <f t="shared" si="92"/>
        <v>3353000</v>
      </c>
      <c r="I637" s="47">
        <f t="shared" si="91"/>
        <v>584000</v>
      </c>
      <c r="J637" s="47">
        <f t="shared" si="84"/>
        <v>756660.86956521741</v>
      </c>
      <c r="K637" s="47">
        <f t="shared" si="88"/>
        <v>4109660.8695652173</v>
      </c>
      <c r="L637" s="39">
        <v>3937000</v>
      </c>
      <c r="M637" s="46">
        <f t="shared" si="85"/>
        <v>4109000</v>
      </c>
      <c r="N637" s="41"/>
    </row>
    <row r="638" spans="1:14" ht="141.75" x14ac:dyDescent="0.3">
      <c r="A638" s="43">
        <f t="shared" si="93"/>
        <v>606</v>
      </c>
      <c r="B638" s="44" t="s">
        <v>1741</v>
      </c>
      <c r="C638" s="45"/>
      <c r="D638" s="94" t="s">
        <v>1742</v>
      </c>
      <c r="E638" s="46">
        <v>4794000</v>
      </c>
      <c r="F638" s="39">
        <v>5378000</v>
      </c>
      <c r="G638" s="41"/>
      <c r="H638" s="42">
        <f t="shared" si="92"/>
        <v>4794000</v>
      </c>
      <c r="I638" s="47">
        <f t="shared" si="91"/>
        <v>584000</v>
      </c>
      <c r="J638" s="47">
        <f t="shared" si="84"/>
        <v>756660.86956521741</v>
      </c>
      <c r="K638" s="47">
        <f t="shared" si="88"/>
        <v>5550660.8695652178</v>
      </c>
      <c r="L638" s="39">
        <v>5378000</v>
      </c>
      <c r="M638" s="46">
        <f t="shared" si="85"/>
        <v>5550000</v>
      </c>
      <c r="N638" s="41"/>
    </row>
    <row r="639" spans="1:14" ht="31.5" x14ac:dyDescent="0.3">
      <c r="A639" s="43">
        <f t="shared" si="93"/>
        <v>607</v>
      </c>
      <c r="B639" s="44" t="s">
        <v>1743</v>
      </c>
      <c r="C639" s="45"/>
      <c r="D639" s="94" t="s">
        <v>1744</v>
      </c>
      <c r="E639" s="46">
        <v>1662000</v>
      </c>
      <c r="F639" s="39">
        <v>1960000</v>
      </c>
      <c r="G639" s="41"/>
      <c r="H639" s="42">
        <f t="shared" si="92"/>
        <v>1662000</v>
      </c>
      <c r="I639" s="47">
        <f t="shared" si="91"/>
        <v>298000</v>
      </c>
      <c r="J639" s="47">
        <f t="shared" si="84"/>
        <v>386104.34782608697</v>
      </c>
      <c r="K639" s="47">
        <f t="shared" si="88"/>
        <v>2048104.3478260869</v>
      </c>
      <c r="L639" s="39">
        <v>1960000</v>
      </c>
      <c r="M639" s="46">
        <f t="shared" si="85"/>
        <v>2048000</v>
      </c>
      <c r="N639" s="41"/>
    </row>
    <row r="640" spans="1:14" ht="141.75" x14ac:dyDescent="0.3">
      <c r="A640" s="43">
        <f t="shared" si="93"/>
        <v>608</v>
      </c>
      <c r="B640" s="44" t="s">
        <v>1745</v>
      </c>
      <c r="C640" s="45"/>
      <c r="D640" s="94" t="s">
        <v>1746</v>
      </c>
      <c r="E640" s="46">
        <v>4878000</v>
      </c>
      <c r="F640" s="39">
        <v>5830000</v>
      </c>
      <c r="G640" s="41"/>
      <c r="H640" s="42">
        <f t="shared" si="92"/>
        <v>4878000</v>
      </c>
      <c r="I640" s="47">
        <f t="shared" si="91"/>
        <v>952000</v>
      </c>
      <c r="J640" s="47">
        <f t="shared" si="84"/>
        <v>1233460.8695652173</v>
      </c>
      <c r="K640" s="47">
        <f t="shared" si="88"/>
        <v>6111460.8695652168</v>
      </c>
      <c r="L640" s="39">
        <v>5830000</v>
      </c>
      <c r="M640" s="46">
        <f t="shared" si="85"/>
        <v>6111000</v>
      </c>
      <c r="N640" s="41"/>
    </row>
    <row r="641" spans="1:14" ht="141.75" x14ac:dyDescent="0.3">
      <c r="A641" s="43">
        <f t="shared" si="93"/>
        <v>609</v>
      </c>
      <c r="B641" s="44" t="s">
        <v>1747</v>
      </c>
      <c r="C641" s="45"/>
      <c r="D641" s="94" t="s">
        <v>1748</v>
      </c>
      <c r="E641" s="46">
        <v>3570000</v>
      </c>
      <c r="F641" s="39">
        <v>4522000</v>
      </c>
      <c r="G641" s="41"/>
      <c r="H641" s="42">
        <f t="shared" si="92"/>
        <v>3570000</v>
      </c>
      <c r="I641" s="47">
        <f t="shared" si="91"/>
        <v>952000</v>
      </c>
      <c r="J641" s="47">
        <f t="shared" si="84"/>
        <v>1233460.8695652173</v>
      </c>
      <c r="K641" s="47">
        <f t="shared" si="88"/>
        <v>4803460.8695652168</v>
      </c>
      <c r="L641" s="39">
        <v>4522000</v>
      </c>
      <c r="M641" s="46">
        <f t="shared" si="85"/>
        <v>4803000</v>
      </c>
      <c r="N641" s="41"/>
    </row>
    <row r="642" spans="1:14" ht="47.25" x14ac:dyDescent="0.3">
      <c r="A642" s="43">
        <f t="shared" si="93"/>
        <v>610</v>
      </c>
      <c r="B642" s="44" t="s">
        <v>1749</v>
      </c>
      <c r="C642" s="45"/>
      <c r="D642" s="94" t="s">
        <v>1750</v>
      </c>
      <c r="E642" s="46">
        <v>692000</v>
      </c>
      <c r="F642" s="39">
        <v>781000</v>
      </c>
      <c r="G642" s="41"/>
      <c r="H642" s="42">
        <f t="shared" si="92"/>
        <v>692000</v>
      </c>
      <c r="I642" s="47">
        <f t="shared" si="91"/>
        <v>89000</v>
      </c>
      <c r="J642" s="47">
        <f t="shared" si="84"/>
        <v>115313.04347826088</v>
      </c>
      <c r="K642" s="47">
        <f t="shared" si="88"/>
        <v>807313.04347826086</v>
      </c>
      <c r="L642" s="39">
        <v>781000</v>
      </c>
      <c r="M642" s="46">
        <f t="shared" si="85"/>
        <v>807000</v>
      </c>
      <c r="N642" s="41"/>
    </row>
    <row r="643" spans="1:14" ht="47.25" x14ac:dyDescent="0.3">
      <c r="A643" s="43">
        <f t="shared" si="93"/>
        <v>611</v>
      </c>
      <c r="B643" s="44" t="s">
        <v>1751</v>
      </c>
      <c r="C643" s="45"/>
      <c r="D643" s="94" t="s">
        <v>1752</v>
      </c>
      <c r="E643" s="46">
        <v>620000</v>
      </c>
      <c r="F643" s="39">
        <v>783000</v>
      </c>
      <c r="G643" s="41"/>
      <c r="H643" s="42">
        <f t="shared" si="92"/>
        <v>620000</v>
      </c>
      <c r="I643" s="47">
        <f t="shared" si="91"/>
        <v>163000</v>
      </c>
      <c r="J643" s="47">
        <f t="shared" si="84"/>
        <v>211191.30434782608</v>
      </c>
      <c r="K643" s="47">
        <f t="shared" si="88"/>
        <v>831191.30434782605</v>
      </c>
      <c r="L643" s="39">
        <v>783000</v>
      </c>
      <c r="M643" s="46">
        <f t="shared" si="85"/>
        <v>831000</v>
      </c>
      <c r="N643" s="41"/>
    </row>
    <row r="644" spans="1:14" ht="31.5" x14ac:dyDescent="0.3">
      <c r="A644" s="43">
        <f t="shared" si="93"/>
        <v>612</v>
      </c>
      <c r="B644" s="44" t="s">
        <v>1753</v>
      </c>
      <c r="C644" s="45" t="s">
        <v>1754</v>
      </c>
      <c r="D644" s="48" t="s">
        <v>1755</v>
      </c>
      <c r="E644" s="46">
        <v>162000</v>
      </c>
      <c r="F644" s="39">
        <v>206000</v>
      </c>
      <c r="G644" s="41"/>
      <c r="H644" s="42">
        <f t="shared" si="92"/>
        <v>162000</v>
      </c>
      <c r="I644" s="47">
        <f t="shared" si="91"/>
        <v>44000</v>
      </c>
      <c r="J644" s="47">
        <f t="shared" si="84"/>
        <v>57008.695652173912</v>
      </c>
      <c r="K644" s="47">
        <f t="shared" si="88"/>
        <v>219008.69565217392</v>
      </c>
      <c r="L644" s="39">
        <v>206000</v>
      </c>
      <c r="M644" s="46">
        <f t="shared" si="85"/>
        <v>219000</v>
      </c>
      <c r="N644" s="41"/>
    </row>
    <row r="645" spans="1:14" ht="63" x14ac:dyDescent="0.3">
      <c r="A645" s="43">
        <f t="shared" si="93"/>
        <v>613</v>
      </c>
      <c r="B645" s="44" t="s">
        <v>1756</v>
      </c>
      <c r="C645" s="45"/>
      <c r="D645" s="94" t="s">
        <v>1757</v>
      </c>
      <c r="E645" s="46">
        <v>625000</v>
      </c>
      <c r="F645" s="39">
        <v>753000</v>
      </c>
      <c r="G645" s="41"/>
      <c r="H645" s="42">
        <f t="shared" si="92"/>
        <v>625000</v>
      </c>
      <c r="I645" s="47">
        <f t="shared" si="91"/>
        <v>128000</v>
      </c>
      <c r="J645" s="47">
        <f t="shared" si="84"/>
        <v>165843.47826086957</v>
      </c>
      <c r="K645" s="47">
        <f t="shared" si="88"/>
        <v>790843.47826086963</v>
      </c>
      <c r="L645" s="39">
        <v>753000</v>
      </c>
      <c r="M645" s="46">
        <f t="shared" si="85"/>
        <v>790000</v>
      </c>
      <c r="N645" s="41"/>
    </row>
    <row r="646" spans="1:14" ht="94.5" x14ac:dyDescent="0.3">
      <c r="A646" s="43">
        <f t="shared" si="93"/>
        <v>614</v>
      </c>
      <c r="B646" s="44" t="s">
        <v>1758</v>
      </c>
      <c r="C646" s="45"/>
      <c r="D646" s="94" t="s">
        <v>1759</v>
      </c>
      <c r="E646" s="46">
        <v>549000</v>
      </c>
      <c r="F646" s="39">
        <v>805000</v>
      </c>
      <c r="G646" s="41"/>
      <c r="H646" s="42">
        <f t="shared" si="92"/>
        <v>549000</v>
      </c>
      <c r="I646" s="47">
        <f t="shared" si="91"/>
        <v>256000</v>
      </c>
      <c r="J646" s="47">
        <f t="shared" si="84"/>
        <v>331686.95652173914</v>
      </c>
      <c r="K646" s="47">
        <f t="shared" si="88"/>
        <v>880686.95652173914</v>
      </c>
      <c r="L646" s="39">
        <v>805000</v>
      </c>
      <c r="M646" s="46">
        <f t="shared" si="85"/>
        <v>880000</v>
      </c>
      <c r="N646" s="41"/>
    </row>
    <row r="647" spans="1:14" ht="47.25" x14ac:dyDescent="0.3">
      <c r="A647" s="43">
        <f t="shared" si="93"/>
        <v>615</v>
      </c>
      <c r="B647" s="44" t="s">
        <v>1760</v>
      </c>
      <c r="C647" s="45"/>
      <c r="D647" s="94" t="s">
        <v>1761</v>
      </c>
      <c r="E647" s="46">
        <v>335000</v>
      </c>
      <c r="F647" s="39">
        <v>389000</v>
      </c>
      <c r="G647" s="41"/>
      <c r="H647" s="42">
        <f t="shared" si="92"/>
        <v>335000</v>
      </c>
      <c r="I647" s="47">
        <f t="shared" si="91"/>
        <v>54000</v>
      </c>
      <c r="J647" s="47">
        <f t="shared" si="84"/>
        <v>69965.217391304352</v>
      </c>
      <c r="K647" s="47">
        <f t="shared" si="88"/>
        <v>404965.21739130432</v>
      </c>
      <c r="L647" s="39">
        <v>389000</v>
      </c>
      <c r="M647" s="46">
        <f t="shared" si="85"/>
        <v>404000</v>
      </c>
      <c r="N647" s="41"/>
    </row>
    <row r="648" spans="1:14" ht="47.25" x14ac:dyDescent="0.3">
      <c r="A648" s="43">
        <f t="shared" si="93"/>
        <v>616</v>
      </c>
      <c r="B648" s="44" t="s">
        <v>1762</v>
      </c>
      <c r="C648" s="45"/>
      <c r="D648" s="94" t="s">
        <v>1763</v>
      </c>
      <c r="E648" s="46">
        <v>223000</v>
      </c>
      <c r="F648" s="39">
        <v>267000</v>
      </c>
      <c r="G648" s="41"/>
      <c r="H648" s="42">
        <f t="shared" si="92"/>
        <v>223000</v>
      </c>
      <c r="I648" s="47">
        <f t="shared" si="91"/>
        <v>44000</v>
      </c>
      <c r="J648" s="47">
        <f t="shared" si="84"/>
        <v>57008.695652173912</v>
      </c>
      <c r="K648" s="47">
        <f t="shared" si="88"/>
        <v>280008.69565217389</v>
      </c>
      <c r="L648" s="39">
        <v>267000</v>
      </c>
      <c r="M648" s="46">
        <f t="shared" si="85"/>
        <v>280000</v>
      </c>
      <c r="N648" s="41"/>
    </row>
    <row r="649" spans="1:14" ht="94.5" x14ac:dyDescent="0.3">
      <c r="A649" s="43">
        <f t="shared" si="93"/>
        <v>617</v>
      </c>
      <c r="B649" s="44" t="s">
        <v>1764</v>
      </c>
      <c r="C649" s="45"/>
      <c r="D649" s="94" t="s">
        <v>1765</v>
      </c>
      <c r="E649" s="46">
        <v>2027000</v>
      </c>
      <c r="F649" s="39">
        <v>2155000</v>
      </c>
      <c r="G649" s="41"/>
      <c r="H649" s="42">
        <f t="shared" si="92"/>
        <v>2027000</v>
      </c>
      <c r="I649" s="47">
        <f t="shared" si="91"/>
        <v>128000</v>
      </c>
      <c r="J649" s="47">
        <f t="shared" si="84"/>
        <v>165843.47826086957</v>
      </c>
      <c r="K649" s="47">
        <f t="shared" si="88"/>
        <v>2192843.4782608696</v>
      </c>
      <c r="L649" s="39">
        <v>2155000</v>
      </c>
      <c r="M649" s="46">
        <f t="shared" si="85"/>
        <v>2192000</v>
      </c>
      <c r="N649" s="41"/>
    </row>
    <row r="650" spans="1:14" x14ac:dyDescent="0.3">
      <c r="A650" s="43">
        <f t="shared" si="93"/>
        <v>618</v>
      </c>
      <c r="B650" s="44" t="s">
        <v>1766</v>
      </c>
      <c r="C650" s="45"/>
      <c r="D650" s="94" t="s">
        <v>1767</v>
      </c>
      <c r="E650" s="46">
        <v>541000</v>
      </c>
      <c r="F650" s="39">
        <v>681000</v>
      </c>
      <c r="G650" s="41"/>
      <c r="H650" s="42">
        <f t="shared" si="92"/>
        <v>541000</v>
      </c>
      <c r="I650" s="47">
        <f t="shared" si="91"/>
        <v>140000</v>
      </c>
      <c r="J650" s="47">
        <f t="shared" ref="J650:J713" si="94">+I650/1150*1490</f>
        <v>181391.30434782608</v>
      </c>
      <c r="K650" s="47">
        <f t="shared" si="88"/>
        <v>722391.30434782605</v>
      </c>
      <c r="L650" s="39">
        <v>681000</v>
      </c>
      <c r="M650" s="46">
        <f t="shared" si="85"/>
        <v>722000</v>
      </c>
      <c r="N650" s="41"/>
    </row>
    <row r="651" spans="1:14" ht="47.25" x14ac:dyDescent="0.3">
      <c r="A651" s="43">
        <f t="shared" si="93"/>
        <v>619</v>
      </c>
      <c r="B651" s="44" t="s">
        <v>1768</v>
      </c>
      <c r="C651" s="45"/>
      <c r="D651" s="94" t="s">
        <v>1769</v>
      </c>
      <c r="E651" s="46">
        <v>671000</v>
      </c>
      <c r="F651" s="39">
        <v>798000</v>
      </c>
      <c r="G651" s="41"/>
      <c r="H651" s="42">
        <f t="shared" si="92"/>
        <v>671000</v>
      </c>
      <c r="I651" s="47">
        <f t="shared" si="91"/>
        <v>127000</v>
      </c>
      <c r="J651" s="47">
        <f t="shared" si="94"/>
        <v>164547.82608695651</v>
      </c>
      <c r="K651" s="47">
        <f t="shared" si="88"/>
        <v>835547.82608695654</v>
      </c>
      <c r="L651" s="39">
        <v>798000</v>
      </c>
      <c r="M651" s="46">
        <f t="shared" si="85"/>
        <v>835000</v>
      </c>
      <c r="N651" s="41"/>
    </row>
    <row r="652" spans="1:14" ht="78.75" x14ac:dyDescent="0.3">
      <c r="A652" s="43">
        <f t="shared" si="93"/>
        <v>620</v>
      </c>
      <c r="B652" s="44" t="s">
        <v>1770</v>
      </c>
      <c r="C652" s="45"/>
      <c r="D652" s="94" t="s">
        <v>1771</v>
      </c>
      <c r="E652" s="46">
        <v>5289000</v>
      </c>
      <c r="F652" s="39">
        <v>5873000</v>
      </c>
      <c r="G652" s="41"/>
      <c r="H652" s="42">
        <f t="shared" si="92"/>
        <v>5289000</v>
      </c>
      <c r="I652" s="47">
        <f t="shared" si="91"/>
        <v>584000</v>
      </c>
      <c r="J652" s="47">
        <f t="shared" si="94"/>
        <v>756660.86956521741</v>
      </c>
      <c r="K652" s="47">
        <f t="shared" si="88"/>
        <v>6045660.8695652178</v>
      </c>
      <c r="L652" s="39">
        <v>5873000</v>
      </c>
      <c r="M652" s="46">
        <f t="shared" si="85"/>
        <v>6045000</v>
      </c>
      <c r="N652" s="41"/>
    </row>
    <row r="653" spans="1:14" ht="110.25" x14ac:dyDescent="0.3">
      <c r="A653" s="43">
        <f t="shared" si="93"/>
        <v>621</v>
      </c>
      <c r="B653" s="44" t="s">
        <v>1772</v>
      </c>
      <c r="C653" s="45" t="s">
        <v>1773</v>
      </c>
      <c r="D653" s="48" t="s">
        <v>1774</v>
      </c>
      <c r="E653" s="46">
        <v>102000</v>
      </c>
      <c r="F653" s="39">
        <v>146000</v>
      </c>
      <c r="G653" s="41"/>
      <c r="H653" s="42">
        <f t="shared" si="92"/>
        <v>102000</v>
      </c>
      <c r="I653" s="47">
        <f t="shared" si="91"/>
        <v>44000</v>
      </c>
      <c r="J653" s="47">
        <f t="shared" si="94"/>
        <v>57008.695652173912</v>
      </c>
      <c r="K653" s="47">
        <f t="shared" si="88"/>
        <v>159008.69565217392</v>
      </c>
      <c r="L653" s="39">
        <v>146000</v>
      </c>
      <c r="M653" s="46">
        <f t="shared" si="85"/>
        <v>159000</v>
      </c>
      <c r="N653" s="41"/>
    </row>
    <row r="654" spans="1:14" ht="94.5" x14ac:dyDescent="0.3">
      <c r="A654" s="43">
        <f t="shared" si="93"/>
        <v>622</v>
      </c>
      <c r="B654" s="44" t="s">
        <v>1775</v>
      </c>
      <c r="C654" s="45"/>
      <c r="D654" s="94" t="s">
        <v>1776</v>
      </c>
      <c r="E654" s="46">
        <v>129000</v>
      </c>
      <c r="F654" s="39">
        <v>257000</v>
      </c>
      <c r="G654" s="41"/>
      <c r="H654" s="42">
        <f t="shared" si="92"/>
        <v>129000</v>
      </c>
      <c r="I654" s="47">
        <f t="shared" si="91"/>
        <v>128000</v>
      </c>
      <c r="J654" s="47">
        <f t="shared" si="94"/>
        <v>165843.47826086957</v>
      </c>
      <c r="K654" s="47">
        <f t="shared" si="88"/>
        <v>294843.47826086957</v>
      </c>
      <c r="L654" s="39">
        <v>257000</v>
      </c>
      <c r="M654" s="46">
        <f t="shared" si="85"/>
        <v>294000</v>
      </c>
      <c r="N654" s="41"/>
    </row>
    <row r="655" spans="1:14" ht="31.5" x14ac:dyDescent="0.3">
      <c r="A655" s="43">
        <f t="shared" si="93"/>
        <v>623</v>
      </c>
      <c r="B655" s="44" t="s">
        <v>1777</v>
      </c>
      <c r="C655" s="45" t="s">
        <v>1778</v>
      </c>
      <c r="D655" s="48" t="s">
        <v>1779</v>
      </c>
      <c r="E655" s="46">
        <v>671000</v>
      </c>
      <c r="F655" s="39">
        <v>927000</v>
      </c>
      <c r="G655" s="41"/>
      <c r="H655" s="42">
        <f t="shared" si="92"/>
        <v>671000</v>
      </c>
      <c r="I655" s="47">
        <f t="shared" si="91"/>
        <v>256000</v>
      </c>
      <c r="J655" s="47">
        <f t="shared" si="94"/>
        <v>331686.95652173914</v>
      </c>
      <c r="K655" s="47">
        <f t="shared" si="88"/>
        <v>1002686.9565217391</v>
      </c>
      <c r="L655" s="39">
        <v>927000</v>
      </c>
      <c r="M655" s="46">
        <f t="shared" si="85"/>
        <v>1002000</v>
      </c>
      <c r="N655" s="41"/>
    </row>
    <row r="656" spans="1:14" ht="47.25" x14ac:dyDescent="0.3">
      <c r="A656" s="43">
        <f t="shared" si="93"/>
        <v>624</v>
      </c>
      <c r="B656" s="44" t="s">
        <v>1780</v>
      </c>
      <c r="C656" s="45" t="s">
        <v>1781</v>
      </c>
      <c r="D656" s="48" t="s">
        <v>1782</v>
      </c>
      <c r="E656" s="46">
        <v>567000</v>
      </c>
      <c r="F656" s="39">
        <v>675000</v>
      </c>
      <c r="G656" s="41"/>
      <c r="H656" s="42">
        <f t="shared" si="92"/>
        <v>567000</v>
      </c>
      <c r="I656" s="47">
        <f t="shared" si="91"/>
        <v>108000</v>
      </c>
      <c r="J656" s="47">
        <f t="shared" si="94"/>
        <v>139930.4347826087</v>
      </c>
      <c r="K656" s="47">
        <f t="shared" si="88"/>
        <v>706930.43478260865</v>
      </c>
      <c r="L656" s="39">
        <v>675000</v>
      </c>
      <c r="M656" s="46">
        <f t="shared" si="85"/>
        <v>706000</v>
      </c>
      <c r="N656" s="41"/>
    </row>
    <row r="657" spans="1:14" ht="47.25" x14ac:dyDescent="0.3">
      <c r="A657" s="43">
        <f t="shared" si="93"/>
        <v>625</v>
      </c>
      <c r="B657" s="44" t="s">
        <v>1783</v>
      </c>
      <c r="C657" s="45" t="s">
        <v>1784</v>
      </c>
      <c r="D657" s="48" t="s">
        <v>1785</v>
      </c>
      <c r="E657" s="46">
        <v>731000</v>
      </c>
      <c r="F657" s="39">
        <v>1114000</v>
      </c>
      <c r="G657" s="41"/>
      <c r="H657" s="42">
        <f t="shared" si="92"/>
        <v>731000</v>
      </c>
      <c r="I657" s="47">
        <f t="shared" si="91"/>
        <v>383000</v>
      </c>
      <c r="J657" s="47">
        <f t="shared" si="94"/>
        <v>496234.78260869568</v>
      </c>
      <c r="K657" s="47">
        <f t="shared" si="88"/>
        <v>1227234.7826086958</v>
      </c>
      <c r="L657" s="39">
        <v>1114000</v>
      </c>
      <c r="M657" s="46">
        <f t="shared" si="85"/>
        <v>1227000</v>
      </c>
      <c r="N657" s="41"/>
    </row>
    <row r="658" spans="1:14" ht="94.5" x14ac:dyDescent="0.3">
      <c r="A658" s="43">
        <f t="shared" si="93"/>
        <v>626</v>
      </c>
      <c r="B658" s="44" t="s">
        <v>1786</v>
      </c>
      <c r="C658" s="45"/>
      <c r="D658" s="94" t="s">
        <v>1787</v>
      </c>
      <c r="E658" s="46">
        <v>3357000</v>
      </c>
      <c r="F658" s="39">
        <v>3941000</v>
      </c>
      <c r="G658" s="41"/>
      <c r="H658" s="42">
        <f t="shared" si="92"/>
        <v>3357000</v>
      </c>
      <c r="I658" s="47">
        <f t="shared" si="91"/>
        <v>584000</v>
      </c>
      <c r="J658" s="47">
        <f t="shared" si="94"/>
        <v>756660.86956521741</v>
      </c>
      <c r="K658" s="47">
        <f t="shared" si="88"/>
        <v>4113660.8695652173</v>
      </c>
      <c r="L658" s="39">
        <v>3941000</v>
      </c>
      <c r="M658" s="46">
        <f t="shared" si="85"/>
        <v>4113000</v>
      </c>
      <c r="N658" s="41"/>
    </row>
    <row r="659" spans="1:14" ht="63" x14ac:dyDescent="0.3">
      <c r="A659" s="43">
        <f t="shared" si="93"/>
        <v>627</v>
      </c>
      <c r="B659" s="44" t="s">
        <v>1788</v>
      </c>
      <c r="C659" s="45" t="s">
        <v>1789</v>
      </c>
      <c r="D659" s="48" t="s">
        <v>1790</v>
      </c>
      <c r="E659" s="46">
        <v>621000</v>
      </c>
      <c r="F659" s="39">
        <v>877000</v>
      </c>
      <c r="G659" s="41"/>
      <c r="H659" s="42">
        <f t="shared" si="92"/>
        <v>621000</v>
      </c>
      <c r="I659" s="47">
        <f t="shared" si="91"/>
        <v>256000</v>
      </c>
      <c r="J659" s="47">
        <f t="shared" si="94"/>
        <v>331686.95652173914</v>
      </c>
      <c r="K659" s="47">
        <f t="shared" si="88"/>
        <v>952686.95652173914</v>
      </c>
      <c r="L659" s="39">
        <v>877000</v>
      </c>
      <c r="M659" s="46">
        <f t="shared" si="85"/>
        <v>952000</v>
      </c>
      <c r="N659" s="41"/>
    </row>
    <row r="660" spans="1:14" ht="110.25" x14ac:dyDescent="0.3">
      <c r="A660" s="43">
        <f t="shared" si="93"/>
        <v>628</v>
      </c>
      <c r="B660" s="44" t="s">
        <v>1791</v>
      </c>
      <c r="C660" s="45"/>
      <c r="D660" s="94" t="s">
        <v>1792</v>
      </c>
      <c r="E660" s="46">
        <v>591000</v>
      </c>
      <c r="F660" s="39">
        <v>636000</v>
      </c>
      <c r="G660" s="41"/>
      <c r="H660" s="42">
        <f t="shared" si="92"/>
        <v>591000</v>
      </c>
      <c r="I660" s="47">
        <f t="shared" si="91"/>
        <v>45000</v>
      </c>
      <c r="J660" s="47">
        <f t="shared" si="94"/>
        <v>58304.34782608696</v>
      </c>
      <c r="K660" s="47">
        <f t="shared" si="88"/>
        <v>649304.34782608692</v>
      </c>
      <c r="L660" s="39">
        <v>636000</v>
      </c>
      <c r="M660" s="46">
        <f t="shared" ref="M660:M723" si="95">IF(K660&gt;=100000, ROUNDDOWN((K660),-3),ROUNDDOWN((K660),-2))</f>
        <v>649000</v>
      </c>
      <c r="N660" s="41"/>
    </row>
    <row r="661" spans="1:14" ht="63" x14ac:dyDescent="0.3">
      <c r="A661" s="43">
        <f t="shared" si="93"/>
        <v>629</v>
      </c>
      <c r="B661" s="44" t="s">
        <v>1793</v>
      </c>
      <c r="C661" s="45" t="s">
        <v>1794</v>
      </c>
      <c r="D661" s="48" t="s">
        <v>1795</v>
      </c>
      <c r="E661" s="46">
        <v>147000</v>
      </c>
      <c r="F661" s="39">
        <v>191000</v>
      </c>
      <c r="G661" s="41"/>
      <c r="H661" s="42">
        <f t="shared" si="92"/>
        <v>147000</v>
      </c>
      <c r="I661" s="47">
        <f t="shared" si="91"/>
        <v>44000</v>
      </c>
      <c r="J661" s="47">
        <f t="shared" si="94"/>
        <v>57008.695652173912</v>
      </c>
      <c r="K661" s="47">
        <f t="shared" si="88"/>
        <v>204008.69565217392</v>
      </c>
      <c r="L661" s="39">
        <v>191000</v>
      </c>
      <c r="M661" s="46">
        <f t="shared" si="95"/>
        <v>204000</v>
      </c>
      <c r="N661" s="41"/>
    </row>
    <row r="662" spans="1:14" ht="47.25" x14ac:dyDescent="0.3">
      <c r="A662" s="43">
        <f t="shared" si="93"/>
        <v>630</v>
      </c>
      <c r="B662" s="44" t="s">
        <v>1796</v>
      </c>
      <c r="C662" s="45"/>
      <c r="D662" s="94" t="s">
        <v>1797</v>
      </c>
      <c r="E662" s="46">
        <v>341000</v>
      </c>
      <c r="F662" s="39">
        <v>430000</v>
      </c>
      <c r="G662" s="41"/>
      <c r="H662" s="42">
        <f t="shared" si="92"/>
        <v>341000</v>
      </c>
      <c r="I662" s="47">
        <f t="shared" si="91"/>
        <v>89000</v>
      </c>
      <c r="J662" s="47">
        <f t="shared" si="94"/>
        <v>115313.04347826088</v>
      </c>
      <c r="K662" s="47">
        <f t="shared" si="88"/>
        <v>456313.04347826086</v>
      </c>
      <c r="L662" s="39">
        <v>430000</v>
      </c>
      <c r="M662" s="46">
        <f t="shared" si="95"/>
        <v>456000</v>
      </c>
      <c r="N662" s="41"/>
    </row>
    <row r="663" spans="1:14" ht="63" x14ac:dyDescent="0.3">
      <c r="A663" s="43">
        <f t="shared" si="93"/>
        <v>631</v>
      </c>
      <c r="B663" s="44" t="s">
        <v>1798</v>
      </c>
      <c r="C663" s="45"/>
      <c r="D663" s="94" t="s">
        <v>1799</v>
      </c>
      <c r="E663" s="46">
        <v>2374000</v>
      </c>
      <c r="F663" s="39">
        <v>2658000</v>
      </c>
      <c r="G663" s="41"/>
      <c r="H663" s="42">
        <f t="shared" si="92"/>
        <v>2374000</v>
      </c>
      <c r="I663" s="47">
        <f t="shared" si="91"/>
        <v>284000</v>
      </c>
      <c r="J663" s="47">
        <f t="shared" si="94"/>
        <v>367965.21739130432</v>
      </c>
      <c r="K663" s="47">
        <f t="shared" si="88"/>
        <v>2741965.2173913042</v>
      </c>
      <c r="L663" s="39">
        <v>2658000</v>
      </c>
      <c r="M663" s="46">
        <f t="shared" si="95"/>
        <v>2741000</v>
      </c>
      <c r="N663" s="41"/>
    </row>
    <row r="664" spans="1:14" ht="63" x14ac:dyDescent="0.3">
      <c r="A664" s="43">
        <f t="shared" si="93"/>
        <v>632</v>
      </c>
      <c r="B664" s="44" t="s">
        <v>1800</v>
      </c>
      <c r="C664" s="45"/>
      <c r="D664" s="94" t="s">
        <v>1801</v>
      </c>
      <c r="E664" s="46">
        <v>2211000</v>
      </c>
      <c r="F664" s="39">
        <v>2363000</v>
      </c>
      <c r="G664" s="41"/>
      <c r="H664" s="42">
        <f t="shared" si="92"/>
        <v>2211000</v>
      </c>
      <c r="I664" s="47">
        <f t="shared" si="91"/>
        <v>152000</v>
      </c>
      <c r="J664" s="47">
        <f t="shared" si="94"/>
        <v>196939.13043478259</v>
      </c>
      <c r="K664" s="47">
        <f t="shared" si="88"/>
        <v>2407939.1304347827</v>
      </c>
      <c r="L664" s="39">
        <v>2363000</v>
      </c>
      <c r="M664" s="46">
        <f t="shared" si="95"/>
        <v>2407000</v>
      </c>
      <c r="N664" s="41"/>
    </row>
    <row r="665" spans="1:14" ht="63" x14ac:dyDescent="0.3">
      <c r="A665" s="43">
        <f t="shared" si="93"/>
        <v>633</v>
      </c>
      <c r="B665" s="44" t="s">
        <v>1802</v>
      </c>
      <c r="C665" s="45"/>
      <c r="D665" s="94" t="s">
        <v>1803</v>
      </c>
      <c r="E665" s="46">
        <v>1391000</v>
      </c>
      <c r="F665" s="39">
        <v>1525000</v>
      </c>
      <c r="G665" s="41"/>
      <c r="H665" s="42">
        <f t="shared" si="92"/>
        <v>1391000</v>
      </c>
      <c r="I665" s="47">
        <f t="shared" si="91"/>
        <v>134000</v>
      </c>
      <c r="J665" s="47">
        <f t="shared" si="94"/>
        <v>173617.39130434784</v>
      </c>
      <c r="K665" s="47">
        <f t="shared" si="88"/>
        <v>1564617.3913043479</v>
      </c>
      <c r="L665" s="39">
        <v>1525000</v>
      </c>
      <c r="M665" s="46">
        <f t="shared" si="95"/>
        <v>1564000</v>
      </c>
      <c r="N665" s="41"/>
    </row>
    <row r="666" spans="1:14" ht="47.25" x14ac:dyDescent="0.3">
      <c r="A666" s="43">
        <f t="shared" si="93"/>
        <v>634</v>
      </c>
      <c r="B666" s="44" t="s">
        <v>1804</v>
      </c>
      <c r="C666" s="45"/>
      <c r="D666" s="94" t="s">
        <v>1805</v>
      </c>
      <c r="E666" s="46">
        <v>1511000</v>
      </c>
      <c r="F666" s="39">
        <v>1810000</v>
      </c>
      <c r="G666" s="41"/>
      <c r="H666" s="42">
        <f t="shared" si="92"/>
        <v>1511000</v>
      </c>
      <c r="I666" s="47">
        <f t="shared" si="91"/>
        <v>299000</v>
      </c>
      <c r="J666" s="47">
        <f t="shared" si="94"/>
        <v>387400</v>
      </c>
      <c r="K666" s="47">
        <f t="shared" si="88"/>
        <v>1898400</v>
      </c>
      <c r="L666" s="39">
        <v>1810000</v>
      </c>
      <c r="M666" s="46">
        <f t="shared" si="95"/>
        <v>1898000</v>
      </c>
      <c r="N666" s="41"/>
    </row>
    <row r="667" spans="1:14" ht="47.25" x14ac:dyDescent="0.3">
      <c r="A667" s="43">
        <f t="shared" si="93"/>
        <v>635</v>
      </c>
      <c r="B667" s="44" t="s">
        <v>1806</v>
      </c>
      <c r="C667" s="45"/>
      <c r="D667" s="94" t="s">
        <v>1807</v>
      </c>
      <c r="E667" s="46">
        <v>2304000</v>
      </c>
      <c r="F667" s="39">
        <v>2673000</v>
      </c>
      <c r="G667" s="41"/>
      <c r="H667" s="42">
        <f t="shared" si="92"/>
        <v>2304000</v>
      </c>
      <c r="I667" s="47">
        <f t="shared" si="91"/>
        <v>369000</v>
      </c>
      <c r="J667" s="47">
        <f t="shared" si="94"/>
        <v>478095.65217391303</v>
      </c>
      <c r="K667" s="47">
        <f t="shared" si="88"/>
        <v>2782095.6521739131</v>
      </c>
      <c r="L667" s="39">
        <v>2673000</v>
      </c>
      <c r="M667" s="46">
        <f t="shared" si="95"/>
        <v>2782000</v>
      </c>
      <c r="N667" s="41"/>
    </row>
    <row r="668" spans="1:14" ht="31.5" x14ac:dyDescent="0.3">
      <c r="A668" s="43">
        <f t="shared" si="93"/>
        <v>636</v>
      </c>
      <c r="B668" s="44" t="s">
        <v>1808</v>
      </c>
      <c r="C668" s="45"/>
      <c r="D668" s="94" t="s">
        <v>1809</v>
      </c>
      <c r="E668" s="46">
        <v>491000</v>
      </c>
      <c r="F668" s="39">
        <v>536000</v>
      </c>
      <c r="G668" s="41"/>
      <c r="H668" s="42">
        <f t="shared" si="92"/>
        <v>491000</v>
      </c>
      <c r="I668" s="47">
        <f t="shared" si="91"/>
        <v>45000</v>
      </c>
      <c r="J668" s="47">
        <f t="shared" si="94"/>
        <v>58304.34782608696</v>
      </c>
      <c r="K668" s="47">
        <f t="shared" si="88"/>
        <v>549304.34782608692</v>
      </c>
      <c r="L668" s="39">
        <v>536000</v>
      </c>
      <c r="M668" s="46">
        <f t="shared" si="95"/>
        <v>549000</v>
      </c>
      <c r="N668" s="41"/>
    </row>
    <row r="669" spans="1:14" ht="63" x14ac:dyDescent="0.3">
      <c r="A669" s="43">
        <f t="shared" si="93"/>
        <v>637</v>
      </c>
      <c r="B669" s="44" t="s">
        <v>1810</v>
      </c>
      <c r="C669" s="45"/>
      <c r="D669" s="94" t="s">
        <v>1811</v>
      </c>
      <c r="E669" s="46">
        <v>2269000</v>
      </c>
      <c r="F669" s="39">
        <v>2638000</v>
      </c>
      <c r="G669" s="41"/>
      <c r="H669" s="42">
        <f t="shared" si="92"/>
        <v>2269000</v>
      </c>
      <c r="I669" s="47">
        <f t="shared" si="91"/>
        <v>369000</v>
      </c>
      <c r="J669" s="47">
        <f t="shared" si="94"/>
        <v>478095.65217391303</v>
      </c>
      <c r="K669" s="47">
        <f t="shared" si="88"/>
        <v>2747095.6521739131</v>
      </c>
      <c r="L669" s="39">
        <v>2638000</v>
      </c>
      <c r="M669" s="46">
        <f t="shared" si="95"/>
        <v>2747000</v>
      </c>
      <c r="N669" s="41"/>
    </row>
    <row r="670" spans="1:14" ht="141.75" x14ac:dyDescent="0.3">
      <c r="A670" s="43">
        <f t="shared" si="93"/>
        <v>638</v>
      </c>
      <c r="B670" s="44" t="s">
        <v>1812</v>
      </c>
      <c r="C670" s="45"/>
      <c r="D670" s="94" t="s">
        <v>1813</v>
      </c>
      <c r="E670" s="46">
        <v>2225000</v>
      </c>
      <c r="F670" s="39">
        <v>2524000</v>
      </c>
      <c r="G670" s="41"/>
      <c r="H670" s="42">
        <f t="shared" si="92"/>
        <v>2225000</v>
      </c>
      <c r="I670" s="47">
        <f t="shared" si="91"/>
        <v>299000</v>
      </c>
      <c r="J670" s="47">
        <f t="shared" si="94"/>
        <v>387400</v>
      </c>
      <c r="K670" s="47">
        <f t="shared" si="88"/>
        <v>2612400</v>
      </c>
      <c r="L670" s="39">
        <v>2524000</v>
      </c>
      <c r="M670" s="46">
        <f t="shared" si="95"/>
        <v>2612000</v>
      </c>
      <c r="N670" s="41"/>
    </row>
    <row r="671" spans="1:14" ht="78.75" x14ac:dyDescent="0.3">
      <c r="A671" s="43">
        <f t="shared" si="93"/>
        <v>639</v>
      </c>
      <c r="B671" s="44" t="s">
        <v>1814</v>
      </c>
      <c r="C671" s="45"/>
      <c r="D671" s="94" t="s">
        <v>1815</v>
      </c>
      <c r="E671" s="46">
        <v>70000</v>
      </c>
      <c r="F671" s="39">
        <v>82100</v>
      </c>
      <c r="G671" s="41"/>
      <c r="H671" s="42">
        <f t="shared" si="92"/>
        <v>70000</v>
      </c>
      <c r="I671" s="47">
        <f t="shared" si="91"/>
        <v>12100</v>
      </c>
      <c r="J671" s="47">
        <f t="shared" si="94"/>
        <v>15677.391304347826</v>
      </c>
      <c r="K671" s="47">
        <f t="shared" si="88"/>
        <v>85677.391304347824</v>
      </c>
      <c r="L671" s="39">
        <v>82100</v>
      </c>
      <c r="M671" s="46">
        <f t="shared" si="95"/>
        <v>85600</v>
      </c>
      <c r="N671" s="41"/>
    </row>
    <row r="672" spans="1:14" ht="31.5" x14ac:dyDescent="0.3">
      <c r="A672" s="43">
        <f t="shared" si="93"/>
        <v>640</v>
      </c>
      <c r="B672" s="44" t="s">
        <v>1816</v>
      </c>
      <c r="C672" s="45"/>
      <c r="D672" s="94" t="s">
        <v>1817</v>
      </c>
      <c r="E672" s="46">
        <v>432000</v>
      </c>
      <c r="F672" s="39">
        <v>541000</v>
      </c>
      <c r="G672" s="41"/>
      <c r="H672" s="42">
        <f t="shared" si="92"/>
        <v>432000</v>
      </c>
      <c r="I672" s="47">
        <f t="shared" si="91"/>
        <v>109000</v>
      </c>
      <c r="J672" s="47">
        <f t="shared" si="94"/>
        <v>141226.08695652173</v>
      </c>
      <c r="K672" s="47">
        <f t="shared" si="88"/>
        <v>573226.08695652173</v>
      </c>
      <c r="L672" s="39">
        <v>541000</v>
      </c>
      <c r="M672" s="46">
        <f t="shared" si="95"/>
        <v>573000</v>
      </c>
      <c r="N672" s="41"/>
    </row>
    <row r="673" spans="1:14" ht="78.75" x14ac:dyDescent="0.3">
      <c r="A673" s="43">
        <f t="shared" si="93"/>
        <v>641</v>
      </c>
      <c r="B673" s="44" t="s">
        <v>1818</v>
      </c>
      <c r="C673" s="45"/>
      <c r="D673" s="94" t="s">
        <v>1819</v>
      </c>
      <c r="E673" s="46">
        <v>2280000</v>
      </c>
      <c r="F673" s="39">
        <v>2728000</v>
      </c>
      <c r="G673" s="41"/>
      <c r="H673" s="42">
        <f t="shared" si="92"/>
        <v>2280000</v>
      </c>
      <c r="I673" s="47">
        <f t="shared" si="91"/>
        <v>448000</v>
      </c>
      <c r="J673" s="47">
        <f t="shared" si="94"/>
        <v>580452.17391304346</v>
      </c>
      <c r="K673" s="47">
        <f t="shared" si="88"/>
        <v>2860452.1739130435</v>
      </c>
      <c r="L673" s="39">
        <v>2728000</v>
      </c>
      <c r="M673" s="46">
        <f t="shared" si="95"/>
        <v>2860000</v>
      </c>
      <c r="N673" s="41"/>
    </row>
    <row r="674" spans="1:14" ht="63" x14ac:dyDescent="0.3">
      <c r="A674" s="43">
        <f t="shared" si="93"/>
        <v>642</v>
      </c>
      <c r="B674" s="44" t="s">
        <v>1820</v>
      </c>
      <c r="C674" s="45"/>
      <c r="D674" s="94" t="s">
        <v>1821</v>
      </c>
      <c r="E674" s="46">
        <v>1804000</v>
      </c>
      <c r="F674" s="39">
        <v>2147000</v>
      </c>
      <c r="G674" s="41"/>
      <c r="H674" s="42">
        <f t="shared" si="92"/>
        <v>1804000</v>
      </c>
      <c r="I674" s="47">
        <f t="shared" si="91"/>
        <v>343000</v>
      </c>
      <c r="J674" s="47">
        <f t="shared" si="94"/>
        <v>444408.69565217389</v>
      </c>
      <c r="K674" s="47">
        <f t="shared" si="88"/>
        <v>2248408.6956521738</v>
      </c>
      <c r="L674" s="39">
        <v>2147000</v>
      </c>
      <c r="M674" s="46">
        <f t="shared" si="95"/>
        <v>2248000</v>
      </c>
      <c r="N674" s="41"/>
    </row>
    <row r="675" spans="1:14" ht="94.5" x14ac:dyDescent="0.3">
      <c r="A675" s="43">
        <f t="shared" si="93"/>
        <v>643</v>
      </c>
      <c r="B675" s="44" t="s">
        <v>1822</v>
      </c>
      <c r="C675" s="45"/>
      <c r="D675" s="94" t="s">
        <v>1823</v>
      </c>
      <c r="E675" s="46">
        <v>2862000</v>
      </c>
      <c r="F675" s="39">
        <v>3282000</v>
      </c>
      <c r="G675" s="41"/>
      <c r="H675" s="42">
        <f t="shared" si="92"/>
        <v>2862000</v>
      </c>
      <c r="I675" s="47">
        <f t="shared" si="91"/>
        <v>420000</v>
      </c>
      <c r="J675" s="47">
        <f t="shared" si="94"/>
        <v>544173.91304347827</v>
      </c>
      <c r="K675" s="47">
        <f t="shared" si="88"/>
        <v>3406173.9130434785</v>
      </c>
      <c r="L675" s="39">
        <v>3282000</v>
      </c>
      <c r="M675" s="46">
        <f t="shared" si="95"/>
        <v>3406000</v>
      </c>
      <c r="N675" s="41"/>
    </row>
    <row r="676" spans="1:14" ht="31.5" x14ac:dyDescent="0.3">
      <c r="A676" s="43">
        <f t="shared" si="93"/>
        <v>644</v>
      </c>
      <c r="B676" s="44" t="s">
        <v>1824</v>
      </c>
      <c r="C676" s="45"/>
      <c r="D676" s="94" t="s">
        <v>1825</v>
      </c>
      <c r="E676" s="46">
        <v>524000</v>
      </c>
      <c r="F676" s="39">
        <v>716000</v>
      </c>
      <c r="G676" s="41"/>
      <c r="H676" s="42">
        <f t="shared" si="92"/>
        <v>524000</v>
      </c>
      <c r="I676" s="47">
        <f t="shared" si="91"/>
        <v>192000</v>
      </c>
      <c r="J676" s="47">
        <f t="shared" si="94"/>
        <v>248765.21739130435</v>
      </c>
      <c r="K676" s="47">
        <f t="shared" si="88"/>
        <v>772765.21739130432</v>
      </c>
      <c r="L676" s="39">
        <v>716000</v>
      </c>
      <c r="M676" s="46">
        <f t="shared" si="95"/>
        <v>772000</v>
      </c>
      <c r="N676" s="41"/>
    </row>
    <row r="677" spans="1:14" ht="63" x14ac:dyDescent="0.3">
      <c r="A677" s="43">
        <f t="shared" si="93"/>
        <v>645</v>
      </c>
      <c r="B677" s="44" t="s">
        <v>1826</v>
      </c>
      <c r="C677" s="45" t="s">
        <v>1827</v>
      </c>
      <c r="D677" s="48" t="s">
        <v>1828</v>
      </c>
      <c r="E677" s="46">
        <v>287000</v>
      </c>
      <c r="F677" s="39">
        <v>331000</v>
      </c>
      <c r="G677" s="41"/>
      <c r="H677" s="42">
        <f t="shared" si="92"/>
        <v>287000</v>
      </c>
      <c r="I677" s="47">
        <f t="shared" si="91"/>
        <v>44000</v>
      </c>
      <c r="J677" s="47">
        <f t="shared" si="94"/>
        <v>57008.695652173912</v>
      </c>
      <c r="K677" s="47">
        <f t="shared" si="88"/>
        <v>344008.69565217389</v>
      </c>
      <c r="L677" s="39">
        <v>331000</v>
      </c>
      <c r="M677" s="46">
        <f t="shared" si="95"/>
        <v>344000</v>
      </c>
      <c r="N677" s="41"/>
    </row>
    <row r="678" spans="1:14" ht="63" x14ac:dyDescent="0.3">
      <c r="A678" s="43">
        <f t="shared" si="93"/>
        <v>646</v>
      </c>
      <c r="B678" s="44" t="s">
        <v>1829</v>
      </c>
      <c r="C678" s="45"/>
      <c r="D678" s="94" t="s">
        <v>1830</v>
      </c>
      <c r="E678" s="46">
        <v>3915000</v>
      </c>
      <c r="F678" s="39">
        <v>4285000</v>
      </c>
      <c r="G678" s="41"/>
      <c r="H678" s="42">
        <f t="shared" si="92"/>
        <v>3915000</v>
      </c>
      <c r="I678" s="47">
        <f t="shared" si="91"/>
        <v>370000</v>
      </c>
      <c r="J678" s="47">
        <f t="shared" si="94"/>
        <v>479391.30434782611</v>
      </c>
      <c r="K678" s="47">
        <f t="shared" si="88"/>
        <v>4394391.3043478262</v>
      </c>
      <c r="L678" s="39">
        <v>4285000</v>
      </c>
      <c r="M678" s="46">
        <f t="shared" si="95"/>
        <v>4394000</v>
      </c>
      <c r="N678" s="41"/>
    </row>
    <row r="679" spans="1:14" ht="63" x14ac:dyDescent="0.3">
      <c r="A679" s="43">
        <f t="shared" si="93"/>
        <v>647</v>
      </c>
      <c r="B679" s="44" t="s">
        <v>1831</v>
      </c>
      <c r="C679" s="45"/>
      <c r="D679" s="94" t="s">
        <v>1832</v>
      </c>
      <c r="E679" s="46">
        <v>2466000</v>
      </c>
      <c r="F679" s="39">
        <v>2746000</v>
      </c>
      <c r="G679" s="41"/>
      <c r="H679" s="42">
        <f t="shared" si="92"/>
        <v>2466000</v>
      </c>
      <c r="I679" s="47">
        <f t="shared" si="91"/>
        <v>280000</v>
      </c>
      <c r="J679" s="47">
        <f t="shared" si="94"/>
        <v>362782.60869565216</v>
      </c>
      <c r="K679" s="47">
        <f t="shared" ref="K679:K742" si="96">+H679+J679</f>
        <v>2828782.6086956523</v>
      </c>
      <c r="L679" s="39">
        <v>2746000</v>
      </c>
      <c r="M679" s="46">
        <f t="shared" si="95"/>
        <v>2828000</v>
      </c>
      <c r="N679" s="41"/>
    </row>
    <row r="680" spans="1:14" ht="31.5" x14ac:dyDescent="0.3">
      <c r="A680" s="43">
        <f t="shared" si="93"/>
        <v>648</v>
      </c>
      <c r="B680" s="44" t="s">
        <v>1833</v>
      </c>
      <c r="C680" s="45"/>
      <c r="D680" s="94" t="s">
        <v>1834</v>
      </c>
      <c r="E680" s="46">
        <v>1291000</v>
      </c>
      <c r="F680" s="39">
        <v>1380000</v>
      </c>
      <c r="G680" s="41"/>
      <c r="H680" s="42">
        <f t="shared" si="92"/>
        <v>1291000</v>
      </c>
      <c r="I680" s="47">
        <f t="shared" si="91"/>
        <v>89000</v>
      </c>
      <c r="J680" s="47">
        <f t="shared" si="94"/>
        <v>115313.04347826088</v>
      </c>
      <c r="K680" s="47">
        <f t="shared" si="96"/>
        <v>1406313.043478261</v>
      </c>
      <c r="L680" s="39">
        <v>1380000</v>
      </c>
      <c r="M680" s="46">
        <f t="shared" si="95"/>
        <v>1406000</v>
      </c>
      <c r="N680" s="41"/>
    </row>
    <row r="681" spans="1:14" ht="78.75" x14ac:dyDescent="0.3">
      <c r="A681" s="43">
        <f t="shared" si="93"/>
        <v>649</v>
      </c>
      <c r="B681" s="44" t="s">
        <v>1835</v>
      </c>
      <c r="C681" s="45"/>
      <c r="D681" s="94" t="s">
        <v>1836</v>
      </c>
      <c r="E681" s="46">
        <v>499000</v>
      </c>
      <c r="F681" s="39">
        <v>562000</v>
      </c>
      <c r="G681" s="41"/>
      <c r="H681" s="42">
        <f t="shared" si="92"/>
        <v>499000</v>
      </c>
      <c r="I681" s="47">
        <f t="shared" si="91"/>
        <v>63000</v>
      </c>
      <c r="J681" s="47">
        <f t="shared" si="94"/>
        <v>81626.086956521744</v>
      </c>
      <c r="K681" s="47">
        <f t="shared" si="96"/>
        <v>580626.08695652173</v>
      </c>
      <c r="L681" s="39">
        <v>562000</v>
      </c>
      <c r="M681" s="46">
        <f t="shared" si="95"/>
        <v>580000</v>
      </c>
      <c r="N681" s="41"/>
    </row>
    <row r="682" spans="1:14" ht="47.25" x14ac:dyDescent="0.3">
      <c r="A682" s="43">
        <f t="shared" si="93"/>
        <v>650</v>
      </c>
      <c r="B682" s="44" t="s">
        <v>1837</v>
      </c>
      <c r="C682" s="45"/>
      <c r="D682" s="94" t="s">
        <v>1838</v>
      </c>
      <c r="E682" s="46">
        <v>224000</v>
      </c>
      <c r="F682" s="39">
        <v>268000</v>
      </c>
      <c r="G682" s="41"/>
      <c r="H682" s="42">
        <f t="shared" si="92"/>
        <v>224000</v>
      </c>
      <c r="I682" s="47">
        <f t="shared" si="91"/>
        <v>44000</v>
      </c>
      <c r="J682" s="47">
        <f t="shared" si="94"/>
        <v>57008.695652173912</v>
      </c>
      <c r="K682" s="47">
        <f t="shared" si="96"/>
        <v>281008.69565217389</v>
      </c>
      <c r="L682" s="39">
        <v>268000</v>
      </c>
      <c r="M682" s="46">
        <f t="shared" si="95"/>
        <v>281000</v>
      </c>
      <c r="N682" s="41"/>
    </row>
    <row r="683" spans="1:14" ht="78.75" x14ac:dyDescent="0.3">
      <c r="A683" s="43">
        <f t="shared" si="93"/>
        <v>651</v>
      </c>
      <c r="B683" s="44" t="s">
        <v>1839</v>
      </c>
      <c r="C683" s="45" t="s">
        <v>1840</v>
      </c>
      <c r="D683" s="48" t="s">
        <v>1841</v>
      </c>
      <c r="E683" s="46">
        <v>116000</v>
      </c>
      <c r="F683" s="39">
        <v>161000</v>
      </c>
      <c r="G683" s="41"/>
      <c r="H683" s="42">
        <f t="shared" si="92"/>
        <v>116000</v>
      </c>
      <c r="I683" s="47">
        <f t="shared" si="91"/>
        <v>45000</v>
      </c>
      <c r="J683" s="47">
        <f t="shared" si="94"/>
        <v>58304.34782608696</v>
      </c>
      <c r="K683" s="47">
        <f t="shared" si="96"/>
        <v>174304.34782608697</v>
      </c>
      <c r="L683" s="39">
        <v>161000</v>
      </c>
      <c r="M683" s="46">
        <f t="shared" si="95"/>
        <v>174000</v>
      </c>
      <c r="N683" s="41"/>
    </row>
    <row r="684" spans="1:14" ht="126" x14ac:dyDescent="0.3">
      <c r="A684" s="43">
        <f t="shared" si="93"/>
        <v>652</v>
      </c>
      <c r="B684" s="44" t="s">
        <v>1842</v>
      </c>
      <c r="C684" s="45"/>
      <c r="D684" s="94" t="s">
        <v>1843</v>
      </c>
      <c r="E684" s="46">
        <v>956000</v>
      </c>
      <c r="F684" s="39">
        <v>1108000</v>
      </c>
      <c r="G684" s="41"/>
      <c r="H684" s="42">
        <f t="shared" si="92"/>
        <v>956000</v>
      </c>
      <c r="I684" s="47">
        <f t="shared" si="91"/>
        <v>152000</v>
      </c>
      <c r="J684" s="47">
        <f t="shared" si="94"/>
        <v>196939.13043478259</v>
      </c>
      <c r="K684" s="47">
        <f t="shared" si="96"/>
        <v>1152939.1304347827</v>
      </c>
      <c r="L684" s="39">
        <v>1108000</v>
      </c>
      <c r="M684" s="46">
        <f t="shared" si="95"/>
        <v>1152000</v>
      </c>
      <c r="N684" s="41"/>
    </row>
    <row r="685" spans="1:14" ht="94.5" x14ac:dyDescent="0.3">
      <c r="A685" s="43">
        <f t="shared" si="93"/>
        <v>653</v>
      </c>
      <c r="B685" s="44" t="s">
        <v>1844</v>
      </c>
      <c r="C685" s="45"/>
      <c r="D685" s="94" t="s">
        <v>1845</v>
      </c>
      <c r="E685" s="46">
        <v>216000</v>
      </c>
      <c r="F685" s="39">
        <v>283000</v>
      </c>
      <c r="G685" s="41"/>
      <c r="H685" s="42">
        <f t="shared" si="92"/>
        <v>216000</v>
      </c>
      <c r="I685" s="47">
        <f t="shared" si="91"/>
        <v>67000</v>
      </c>
      <c r="J685" s="47">
        <f t="shared" si="94"/>
        <v>86808.695652173919</v>
      </c>
      <c r="K685" s="47">
        <f t="shared" si="96"/>
        <v>302808.69565217395</v>
      </c>
      <c r="L685" s="39">
        <v>283000</v>
      </c>
      <c r="M685" s="46">
        <f t="shared" si="95"/>
        <v>302000</v>
      </c>
      <c r="N685" s="41"/>
    </row>
    <row r="686" spans="1:14" ht="94.5" x14ac:dyDescent="0.3">
      <c r="A686" s="43">
        <f t="shared" si="93"/>
        <v>654</v>
      </c>
      <c r="B686" s="44" t="s">
        <v>1846</v>
      </c>
      <c r="C686" s="45"/>
      <c r="D686" s="94" t="s">
        <v>1847</v>
      </c>
      <c r="E686" s="46">
        <v>269000</v>
      </c>
      <c r="F686" s="39">
        <v>358000</v>
      </c>
      <c r="G686" s="41"/>
      <c r="H686" s="42">
        <f t="shared" si="92"/>
        <v>269000</v>
      </c>
      <c r="I686" s="47">
        <f t="shared" si="91"/>
        <v>89000</v>
      </c>
      <c r="J686" s="47">
        <f t="shared" si="94"/>
        <v>115313.04347826088</v>
      </c>
      <c r="K686" s="47">
        <f t="shared" si="96"/>
        <v>384313.04347826086</v>
      </c>
      <c r="L686" s="39">
        <v>358000</v>
      </c>
      <c r="M686" s="46">
        <f t="shared" si="95"/>
        <v>384000</v>
      </c>
      <c r="N686" s="41"/>
    </row>
    <row r="687" spans="1:14" ht="63" x14ac:dyDescent="0.3">
      <c r="A687" s="43">
        <f t="shared" si="93"/>
        <v>655</v>
      </c>
      <c r="B687" s="44" t="s">
        <v>1848</v>
      </c>
      <c r="C687" s="45" t="s">
        <v>1849</v>
      </c>
      <c r="D687" s="48" t="s">
        <v>1850</v>
      </c>
      <c r="E687" s="46">
        <v>155000</v>
      </c>
      <c r="F687" s="39">
        <v>177000</v>
      </c>
      <c r="G687" s="41"/>
      <c r="H687" s="42">
        <f t="shared" si="92"/>
        <v>155000</v>
      </c>
      <c r="I687" s="47">
        <f t="shared" si="91"/>
        <v>22000</v>
      </c>
      <c r="J687" s="47">
        <f t="shared" si="94"/>
        <v>28504.347826086956</v>
      </c>
      <c r="K687" s="47">
        <f t="shared" si="96"/>
        <v>183504.34782608695</v>
      </c>
      <c r="L687" s="39">
        <v>177000</v>
      </c>
      <c r="M687" s="46">
        <f t="shared" si="95"/>
        <v>183000</v>
      </c>
      <c r="N687" s="41"/>
    </row>
    <row r="688" spans="1:14" ht="110.25" x14ac:dyDescent="0.3">
      <c r="A688" s="43">
        <f t="shared" si="93"/>
        <v>656</v>
      </c>
      <c r="B688" s="44" t="s">
        <v>1851</v>
      </c>
      <c r="C688" s="45"/>
      <c r="D688" s="94" t="s">
        <v>1852</v>
      </c>
      <c r="E688" s="46">
        <v>877000</v>
      </c>
      <c r="F688" s="39">
        <v>1003000</v>
      </c>
      <c r="G688" s="41"/>
      <c r="H688" s="42">
        <f t="shared" si="92"/>
        <v>877000</v>
      </c>
      <c r="I688" s="47">
        <f t="shared" si="91"/>
        <v>126000</v>
      </c>
      <c r="J688" s="47">
        <f t="shared" si="94"/>
        <v>163252.17391304349</v>
      </c>
      <c r="K688" s="47">
        <f t="shared" si="96"/>
        <v>1040252.1739130435</v>
      </c>
      <c r="L688" s="39">
        <v>1003000</v>
      </c>
      <c r="M688" s="46">
        <f t="shared" si="95"/>
        <v>1040000</v>
      </c>
      <c r="N688" s="41"/>
    </row>
    <row r="689" spans="1:14" ht="78.75" x14ac:dyDescent="0.3">
      <c r="A689" s="43">
        <f t="shared" si="93"/>
        <v>657</v>
      </c>
      <c r="B689" s="44" t="s">
        <v>1853</v>
      </c>
      <c r="C689" s="45" t="s">
        <v>1854</v>
      </c>
      <c r="D689" s="48" t="s">
        <v>1855</v>
      </c>
      <c r="E689" s="46">
        <v>430000</v>
      </c>
      <c r="F689" s="39">
        <v>519000</v>
      </c>
      <c r="G689" s="41"/>
      <c r="H689" s="42">
        <f t="shared" si="92"/>
        <v>430000</v>
      </c>
      <c r="I689" s="47">
        <f t="shared" si="91"/>
        <v>89000</v>
      </c>
      <c r="J689" s="47">
        <f t="shared" si="94"/>
        <v>115313.04347826088</v>
      </c>
      <c r="K689" s="47">
        <f t="shared" si="96"/>
        <v>545313.04347826086</v>
      </c>
      <c r="L689" s="39">
        <v>519000</v>
      </c>
      <c r="M689" s="46">
        <f t="shared" si="95"/>
        <v>545000</v>
      </c>
      <c r="N689" s="41"/>
    </row>
    <row r="690" spans="1:14" ht="110.25" x14ac:dyDescent="0.3">
      <c r="A690" s="43">
        <f t="shared" si="93"/>
        <v>658</v>
      </c>
      <c r="B690" s="44" t="s">
        <v>1856</v>
      </c>
      <c r="C690" s="45"/>
      <c r="D690" s="94" t="s">
        <v>1857</v>
      </c>
      <c r="E690" s="46">
        <v>338000</v>
      </c>
      <c r="F690" s="39">
        <v>383000</v>
      </c>
      <c r="G690" s="41"/>
      <c r="H690" s="42">
        <f t="shared" si="92"/>
        <v>338000</v>
      </c>
      <c r="I690" s="47">
        <f t="shared" si="91"/>
        <v>45000</v>
      </c>
      <c r="J690" s="47">
        <f t="shared" si="94"/>
        <v>58304.34782608696</v>
      </c>
      <c r="K690" s="47">
        <f t="shared" si="96"/>
        <v>396304.34782608697</v>
      </c>
      <c r="L690" s="39">
        <v>383000</v>
      </c>
      <c r="M690" s="46">
        <f t="shared" si="95"/>
        <v>396000</v>
      </c>
      <c r="N690" s="41"/>
    </row>
    <row r="691" spans="1:14" ht="63" x14ac:dyDescent="0.3">
      <c r="A691" s="43">
        <f t="shared" si="93"/>
        <v>659</v>
      </c>
      <c r="B691" s="44" t="s">
        <v>1858</v>
      </c>
      <c r="C691" s="45"/>
      <c r="D691" s="94" t="s">
        <v>1859</v>
      </c>
      <c r="E691" s="46">
        <v>4195000</v>
      </c>
      <c r="F691" s="39">
        <v>4692000</v>
      </c>
      <c r="G691" s="41"/>
      <c r="H691" s="42">
        <f t="shared" si="92"/>
        <v>4195000</v>
      </c>
      <c r="I691" s="47">
        <f t="shared" ref="I691:I754" si="97">F691-E691</f>
        <v>497000</v>
      </c>
      <c r="J691" s="47">
        <f t="shared" si="94"/>
        <v>643939.13043478259</v>
      </c>
      <c r="K691" s="47">
        <f t="shared" si="96"/>
        <v>4838939.1304347822</v>
      </c>
      <c r="L691" s="39">
        <v>4692000</v>
      </c>
      <c r="M691" s="46">
        <f t="shared" si="95"/>
        <v>4838000</v>
      </c>
      <c r="N691" s="41"/>
    </row>
    <row r="692" spans="1:14" ht="110.25" x14ac:dyDescent="0.3">
      <c r="A692" s="43">
        <f t="shared" si="93"/>
        <v>660</v>
      </c>
      <c r="B692" s="44" t="s">
        <v>1860</v>
      </c>
      <c r="C692" s="45"/>
      <c r="D692" s="94" t="s">
        <v>1861</v>
      </c>
      <c r="E692" s="46">
        <v>2199000</v>
      </c>
      <c r="F692" s="39">
        <v>2568000</v>
      </c>
      <c r="G692" s="41"/>
      <c r="H692" s="42">
        <f t="shared" si="92"/>
        <v>2199000</v>
      </c>
      <c r="I692" s="47">
        <f t="shared" si="97"/>
        <v>369000</v>
      </c>
      <c r="J692" s="47">
        <f t="shared" si="94"/>
        <v>478095.65217391303</v>
      </c>
      <c r="K692" s="47">
        <f t="shared" si="96"/>
        <v>2677095.6521739131</v>
      </c>
      <c r="L692" s="39">
        <v>2568000</v>
      </c>
      <c r="M692" s="46">
        <f t="shared" si="95"/>
        <v>2677000</v>
      </c>
      <c r="N692" s="41"/>
    </row>
    <row r="693" spans="1:14" ht="47.25" x14ac:dyDescent="0.3">
      <c r="A693" s="43">
        <f t="shared" si="93"/>
        <v>661</v>
      </c>
      <c r="B693" s="44" t="s">
        <v>1862</v>
      </c>
      <c r="C693" s="45"/>
      <c r="D693" s="94" t="s">
        <v>1863</v>
      </c>
      <c r="E693" s="46">
        <v>2140000</v>
      </c>
      <c r="F693" s="39">
        <v>2510000</v>
      </c>
      <c r="G693" s="41"/>
      <c r="H693" s="42">
        <f t="shared" si="92"/>
        <v>2140000</v>
      </c>
      <c r="I693" s="47">
        <f t="shared" si="97"/>
        <v>370000</v>
      </c>
      <c r="J693" s="47">
        <f t="shared" si="94"/>
        <v>479391.30434782611</v>
      </c>
      <c r="K693" s="47">
        <f t="shared" si="96"/>
        <v>2619391.3043478262</v>
      </c>
      <c r="L693" s="39">
        <v>2510000</v>
      </c>
      <c r="M693" s="46">
        <f t="shared" si="95"/>
        <v>2619000</v>
      </c>
      <c r="N693" s="41"/>
    </row>
    <row r="694" spans="1:14" ht="94.5" x14ac:dyDescent="0.3">
      <c r="A694" s="43">
        <f t="shared" si="93"/>
        <v>662</v>
      </c>
      <c r="B694" s="44" t="s">
        <v>1864</v>
      </c>
      <c r="C694" s="45"/>
      <c r="D694" s="94" t="s">
        <v>1865</v>
      </c>
      <c r="E694" s="46">
        <v>4123000</v>
      </c>
      <c r="F694" s="39">
        <v>4480000</v>
      </c>
      <c r="G694" s="41"/>
      <c r="H694" s="42">
        <f t="shared" si="92"/>
        <v>4123000</v>
      </c>
      <c r="I694" s="47">
        <f t="shared" si="97"/>
        <v>357000</v>
      </c>
      <c r="J694" s="47">
        <f t="shared" si="94"/>
        <v>462547.82608695648</v>
      </c>
      <c r="K694" s="47">
        <f t="shared" si="96"/>
        <v>4585547.8260869561</v>
      </c>
      <c r="L694" s="39">
        <v>4480000</v>
      </c>
      <c r="M694" s="46">
        <f t="shared" si="95"/>
        <v>4585000</v>
      </c>
      <c r="N694" s="41"/>
    </row>
    <row r="695" spans="1:14" ht="78.75" x14ac:dyDescent="0.3">
      <c r="A695" s="43">
        <f t="shared" si="93"/>
        <v>663</v>
      </c>
      <c r="B695" s="44" t="s">
        <v>1866</v>
      </c>
      <c r="C695" s="45"/>
      <c r="D695" s="94" t="s">
        <v>1867</v>
      </c>
      <c r="E695" s="46">
        <v>2383000</v>
      </c>
      <c r="F695" s="39">
        <v>2753000</v>
      </c>
      <c r="G695" s="41"/>
      <c r="H695" s="42">
        <f t="shared" ref="H695:H758" si="98">L695-I695</f>
        <v>2383000</v>
      </c>
      <c r="I695" s="47">
        <f t="shared" si="97"/>
        <v>370000</v>
      </c>
      <c r="J695" s="47">
        <f t="shared" si="94"/>
        <v>479391.30434782611</v>
      </c>
      <c r="K695" s="47">
        <f t="shared" si="96"/>
        <v>2862391.3043478262</v>
      </c>
      <c r="L695" s="39">
        <v>2753000</v>
      </c>
      <c r="M695" s="46">
        <f t="shared" si="95"/>
        <v>2862000</v>
      </c>
      <c r="N695" s="41"/>
    </row>
    <row r="696" spans="1:14" ht="126" x14ac:dyDescent="0.3">
      <c r="A696" s="43">
        <f t="shared" si="93"/>
        <v>664</v>
      </c>
      <c r="B696" s="44" t="s">
        <v>1868</v>
      </c>
      <c r="C696" s="45"/>
      <c r="D696" s="94" t="s">
        <v>1869</v>
      </c>
      <c r="E696" s="46">
        <v>2892000</v>
      </c>
      <c r="F696" s="39">
        <v>3491000</v>
      </c>
      <c r="G696" s="41"/>
      <c r="H696" s="42">
        <f t="shared" si="98"/>
        <v>2892000</v>
      </c>
      <c r="I696" s="47">
        <f t="shared" si="97"/>
        <v>599000</v>
      </c>
      <c r="J696" s="47">
        <f t="shared" si="94"/>
        <v>776095.65217391297</v>
      </c>
      <c r="K696" s="47">
        <f t="shared" si="96"/>
        <v>3668095.6521739131</v>
      </c>
      <c r="L696" s="39">
        <v>3491000</v>
      </c>
      <c r="M696" s="46">
        <f t="shared" si="95"/>
        <v>3668000</v>
      </c>
      <c r="N696" s="41"/>
    </row>
    <row r="697" spans="1:14" ht="47.25" x14ac:dyDescent="0.3">
      <c r="A697" s="43">
        <f t="shared" ref="A697:A760" si="99">A696+1</f>
        <v>665</v>
      </c>
      <c r="B697" s="44" t="s">
        <v>1870</v>
      </c>
      <c r="C697" s="45"/>
      <c r="D697" s="94" t="s">
        <v>1871</v>
      </c>
      <c r="E697" s="46">
        <v>1639000</v>
      </c>
      <c r="F697" s="39">
        <v>1868000</v>
      </c>
      <c r="G697" s="41"/>
      <c r="H697" s="42">
        <f t="shared" si="98"/>
        <v>1639000</v>
      </c>
      <c r="I697" s="47">
        <f t="shared" si="97"/>
        <v>229000</v>
      </c>
      <c r="J697" s="47">
        <f t="shared" si="94"/>
        <v>296704.34782608697</v>
      </c>
      <c r="K697" s="47">
        <f t="shared" si="96"/>
        <v>1935704.3478260869</v>
      </c>
      <c r="L697" s="39">
        <v>1868000</v>
      </c>
      <c r="M697" s="46">
        <f t="shared" si="95"/>
        <v>1935000</v>
      </c>
      <c r="N697" s="41"/>
    </row>
    <row r="698" spans="1:14" ht="63" x14ac:dyDescent="0.3">
      <c r="A698" s="43">
        <f t="shared" si="99"/>
        <v>666</v>
      </c>
      <c r="B698" s="44" t="s">
        <v>1872</v>
      </c>
      <c r="C698" s="45"/>
      <c r="D698" s="94" t="s">
        <v>1873</v>
      </c>
      <c r="E698" s="46">
        <v>2251000</v>
      </c>
      <c r="F698" s="39">
        <v>2620000</v>
      </c>
      <c r="G698" s="41"/>
      <c r="H698" s="42">
        <f t="shared" si="98"/>
        <v>2251000</v>
      </c>
      <c r="I698" s="47">
        <f t="shared" si="97"/>
        <v>369000</v>
      </c>
      <c r="J698" s="47">
        <f t="shared" si="94"/>
        <v>478095.65217391303</v>
      </c>
      <c r="K698" s="47">
        <f t="shared" si="96"/>
        <v>2729095.6521739131</v>
      </c>
      <c r="L698" s="39">
        <v>2620000</v>
      </c>
      <c r="M698" s="46">
        <f t="shared" si="95"/>
        <v>2729000</v>
      </c>
      <c r="N698" s="41"/>
    </row>
    <row r="699" spans="1:14" ht="63" x14ac:dyDescent="0.3">
      <c r="A699" s="43">
        <f t="shared" si="99"/>
        <v>667</v>
      </c>
      <c r="B699" s="44" t="s">
        <v>1874</v>
      </c>
      <c r="C699" s="45"/>
      <c r="D699" s="94" t="s">
        <v>1875</v>
      </c>
      <c r="E699" s="46">
        <v>2980000</v>
      </c>
      <c r="F699" s="39">
        <v>3564000</v>
      </c>
      <c r="G699" s="41"/>
      <c r="H699" s="42">
        <f t="shared" si="98"/>
        <v>2980000</v>
      </c>
      <c r="I699" s="47">
        <f t="shared" si="97"/>
        <v>584000</v>
      </c>
      <c r="J699" s="47">
        <f t="shared" si="94"/>
        <v>756660.86956521741</v>
      </c>
      <c r="K699" s="47">
        <f t="shared" si="96"/>
        <v>3736660.8695652173</v>
      </c>
      <c r="L699" s="39">
        <v>3564000</v>
      </c>
      <c r="M699" s="46">
        <f t="shared" si="95"/>
        <v>3736000</v>
      </c>
      <c r="N699" s="41"/>
    </row>
    <row r="700" spans="1:14" ht="94.5" x14ac:dyDescent="0.3">
      <c r="A700" s="43">
        <f t="shared" si="99"/>
        <v>668</v>
      </c>
      <c r="B700" s="44" t="s">
        <v>1876</v>
      </c>
      <c r="C700" s="45"/>
      <c r="D700" s="94" t="s">
        <v>1877</v>
      </c>
      <c r="E700" s="46">
        <v>5094000</v>
      </c>
      <c r="F700" s="39">
        <v>5724000</v>
      </c>
      <c r="G700" s="41"/>
      <c r="H700" s="42">
        <f t="shared" si="98"/>
        <v>5094000</v>
      </c>
      <c r="I700" s="47">
        <f t="shared" si="97"/>
        <v>630000</v>
      </c>
      <c r="J700" s="47">
        <f t="shared" si="94"/>
        <v>816260.86956521741</v>
      </c>
      <c r="K700" s="47">
        <f t="shared" si="96"/>
        <v>5910260.8695652178</v>
      </c>
      <c r="L700" s="39">
        <v>5724000</v>
      </c>
      <c r="M700" s="46">
        <f t="shared" si="95"/>
        <v>5910000</v>
      </c>
      <c r="N700" s="41"/>
    </row>
    <row r="701" spans="1:14" ht="189" x14ac:dyDescent="0.3">
      <c r="A701" s="43">
        <f t="shared" si="99"/>
        <v>669</v>
      </c>
      <c r="B701" s="44" t="s">
        <v>1878</v>
      </c>
      <c r="C701" s="45"/>
      <c r="D701" s="94" t="s">
        <v>1879</v>
      </c>
      <c r="E701" s="46">
        <v>7914000</v>
      </c>
      <c r="F701" s="39">
        <v>9188000</v>
      </c>
      <c r="G701" s="41"/>
      <c r="H701" s="42">
        <f t="shared" si="98"/>
        <v>7914000</v>
      </c>
      <c r="I701" s="47">
        <f t="shared" si="97"/>
        <v>1274000</v>
      </c>
      <c r="J701" s="47">
        <f t="shared" si="94"/>
        <v>1650660.8695652173</v>
      </c>
      <c r="K701" s="47">
        <f t="shared" si="96"/>
        <v>9564660.8695652168</v>
      </c>
      <c r="L701" s="39">
        <v>9188000</v>
      </c>
      <c r="M701" s="46">
        <f t="shared" si="95"/>
        <v>9564000</v>
      </c>
      <c r="N701" s="41"/>
    </row>
    <row r="702" spans="1:14" ht="157.5" x14ac:dyDescent="0.3">
      <c r="A702" s="43">
        <f t="shared" si="99"/>
        <v>670</v>
      </c>
      <c r="B702" s="44" t="s">
        <v>1880</v>
      </c>
      <c r="C702" s="45"/>
      <c r="D702" s="94" t="s">
        <v>1881</v>
      </c>
      <c r="E702" s="46">
        <v>6159000</v>
      </c>
      <c r="F702" s="39">
        <v>7115000</v>
      </c>
      <c r="G702" s="41"/>
      <c r="H702" s="42">
        <f t="shared" si="98"/>
        <v>6159000</v>
      </c>
      <c r="I702" s="47">
        <f t="shared" si="97"/>
        <v>956000</v>
      </c>
      <c r="J702" s="47">
        <f t="shared" si="94"/>
        <v>1238643.4782608696</v>
      </c>
      <c r="K702" s="47">
        <f t="shared" si="96"/>
        <v>7397643.4782608692</v>
      </c>
      <c r="L702" s="39">
        <v>7115000</v>
      </c>
      <c r="M702" s="46">
        <f t="shared" si="95"/>
        <v>7397000</v>
      </c>
      <c r="N702" s="41"/>
    </row>
    <row r="703" spans="1:14" ht="126" x14ac:dyDescent="0.3">
      <c r="A703" s="43">
        <f t="shared" si="99"/>
        <v>671</v>
      </c>
      <c r="B703" s="44" t="s">
        <v>1882</v>
      </c>
      <c r="C703" s="45"/>
      <c r="D703" s="94" t="s">
        <v>1883</v>
      </c>
      <c r="E703" s="46">
        <v>4893000</v>
      </c>
      <c r="F703" s="39">
        <v>5848000</v>
      </c>
      <c r="G703" s="41"/>
      <c r="H703" s="42">
        <f t="shared" si="98"/>
        <v>4893000</v>
      </c>
      <c r="I703" s="47">
        <f t="shared" si="97"/>
        <v>955000</v>
      </c>
      <c r="J703" s="47">
        <f t="shared" si="94"/>
        <v>1237347.8260869565</v>
      </c>
      <c r="K703" s="47">
        <f t="shared" si="96"/>
        <v>6130347.826086957</v>
      </c>
      <c r="L703" s="39">
        <v>5848000</v>
      </c>
      <c r="M703" s="46">
        <f t="shared" si="95"/>
        <v>6130000</v>
      </c>
      <c r="N703" s="41"/>
    </row>
    <row r="704" spans="1:14" ht="94.5" x14ac:dyDescent="0.3">
      <c r="A704" s="43">
        <f t="shared" si="99"/>
        <v>672</v>
      </c>
      <c r="B704" s="44" t="s">
        <v>1884</v>
      </c>
      <c r="C704" s="45"/>
      <c r="D704" s="94" t="s">
        <v>1885</v>
      </c>
      <c r="E704" s="46">
        <v>2182000</v>
      </c>
      <c r="F704" s="39">
        <v>2551000</v>
      </c>
      <c r="G704" s="41"/>
      <c r="H704" s="42">
        <f t="shared" si="98"/>
        <v>2182000</v>
      </c>
      <c r="I704" s="47">
        <f t="shared" si="97"/>
        <v>369000</v>
      </c>
      <c r="J704" s="47">
        <f t="shared" si="94"/>
        <v>478095.65217391303</v>
      </c>
      <c r="K704" s="47">
        <f t="shared" si="96"/>
        <v>2660095.6521739131</v>
      </c>
      <c r="L704" s="39">
        <v>2551000</v>
      </c>
      <c r="M704" s="46">
        <f t="shared" si="95"/>
        <v>2660000</v>
      </c>
      <c r="N704" s="41"/>
    </row>
    <row r="705" spans="1:14" ht="78.75" x14ac:dyDescent="0.3">
      <c r="A705" s="43">
        <f t="shared" si="99"/>
        <v>673</v>
      </c>
      <c r="B705" s="44" t="s">
        <v>1886</v>
      </c>
      <c r="C705" s="45"/>
      <c r="D705" s="94" t="s">
        <v>1887</v>
      </c>
      <c r="E705" s="46">
        <v>2954000</v>
      </c>
      <c r="F705" s="39">
        <v>3538000</v>
      </c>
      <c r="G705" s="41"/>
      <c r="H705" s="42">
        <f t="shared" si="98"/>
        <v>2954000</v>
      </c>
      <c r="I705" s="47">
        <f t="shared" si="97"/>
        <v>584000</v>
      </c>
      <c r="J705" s="47">
        <f t="shared" si="94"/>
        <v>756660.86956521741</v>
      </c>
      <c r="K705" s="47">
        <f t="shared" si="96"/>
        <v>3710660.8695652173</v>
      </c>
      <c r="L705" s="39">
        <v>3538000</v>
      </c>
      <c r="M705" s="46">
        <f t="shared" si="95"/>
        <v>3710000</v>
      </c>
      <c r="N705" s="41"/>
    </row>
    <row r="706" spans="1:14" ht="78.75" x14ac:dyDescent="0.3">
      <c r="A706" s="43">
        <f t="shared" si="99"/>
        <v>674</v>
      </c>
      <c r="B706" s="44" t="s">
        <v>1888</v>
      </c>
      <c r="C706" s="45"/>
      <c r="D706" s="94" t="s">
        <v>1889</v>
      </c>
      <c r="E706" s="46">
        <v>3011000</v>
      </c>
      <c r="F706" s="39">
        <v>3594000</v>
      </c>
      <c r="G706" s="41"/>
      <c r="H706" s="42">
        <f t="shared" si="98"/>
        <v>3011000</v>
      </c>
      <c r="I706" s="47">
        <f t="shared" si="97"/>
        <v>583000</v>
      </c>
      <c r="J706" s="47">
        <f t="shared" si="94"/>
        <v>755365.21739130432</v>
      </c>
      <c r="K706" s="47">
        <f t="shared" si="96"/>
        <v>3766365.2173913042</v>
      </c>
      <c r="L706" s="39">
        <v>3594000</v>
      </c>
      <c r="M706" s="46">
        <f t="shared" si="95"/>
        <v>3766000</v>
      </c>
      <c r="N706" s="41"/>
    </row>
    <row r="707" spans="1:14" ht="63" x14ac:dyDescent="0.3">
      <c r="A707" s="43">
        <f t="shared" si="99"/>
        <v>675</v>
      </c>
      <c r="B707" s="44" t="s">
        <v>1890</v>
      </c>
      <c r="C707" s="45"/>
      <c r="D707" s="94" t="s">
        <v>1891</v>
      </c>
      <c r="E707" s="46">
        <v>2969000</v>
      </c>
      <c r="F707" s="39">
        <v>3553000</v>
      </c>
      <c r="G707" s="41"/>
      <c r="H707" s="42">
        <f t="shared" si="98"/>
        <v>2969000</v>
      </c>
      <c r="I707" s="47">
        <f t="shared" si="97"/>
        <v>584000</v>
      </c>
      <c r="J707" s="47">
        <f t="shared" si="94"/>
        <v>756660.86956521741</v>
      </c>
      <c r="K707" s="47">
        <f t="shared" si="96"/>
        <v>3725660.8695652173</v>
      </c>
      <c r="L707" s="39">
        <v>3553000</v>
      </c>
      <c r="M707" s="46">
        <f t="shared" si="95"/>
        <v>3725000</v>
      </c>
      <c r="N707" s="41"/>
    </row>
    <row r="708" spans="1:14" ht="31.5" x14ac:dyDescent="0.3">
      <c r="A708" s="43">
        <f t="shared" si="99"/>
        <v>676</v>
      </c>
      <c r="B708" s="44" t="s">
        <v>1892</v>
      </c>
      <c r="C708" s="45"/>
      <c r="D708" s="94" t="s">
        <v>1893</v>
      </c>
      <c r="E708" s="46">
        <v>3256000</v>
      </c>
      <c r="F708" s="39">
        <v>3840000</v>
      </c>
      <c r="G708" s="41"/>
      <c r="H708" s="42">
        <f t="shared" si="98"/>
        <v>3256000</v>
      </c>
      <c r="I708" s="47">
        <f t="shared" si="97"/>
        <v>584000</v>
      </c>
      <c r="J708" s="47">
        <f t="shared" si="94"/>
        <v>756660.86956521741</v>
      </c>
      <c r="K708" s="47">
        <f t="shared" si="96"/>
        <v>4012660.8695652173</v>
      </c>
      <c r="L708" s="39">
        <v>3840000</v>
      </c>
      <c r="M708" s="46">
        <f t="shared" si="95"/>
        <v>4012000</v>
      </c>
      <c r="N708" s="41"/>
    </row>
    <row r="709" spans="1:14" ht="94.5" x14ac:dyDescent="0.3">
      <c r="A709" s="43">
        <f t="shared" si="99"/>
        <v>677</v>
      </c>
      <c r="B709" s="44" t="s">
        <v>1894</v>
      </c>
      <c r="C709" s="45"/>
      <c r="D709" s="94" t="s">
        <v>1895</v>
      </c>
      <c r="E709" s="46">
        <v>11769000</v>
      </c>
      <c r="F709" s="39">
        <v>12353000</v>
      </c>
      <c r="G709" s="41"/>
      <c r="H709" s="42">
        <f t="shared" si="98"/>
        <v>4629000</v>
      </c>
      <c r="I709" s="47">
        <f t="shared" si="97"/>
        <v>584000</v>
      </c>
      <c r="J709" s="47">
        <f t="shared" si="94"/>
        <v>756660.86956521741</v>
      </c>
      <c r="K709" s="47">
        <f t="shared" si="96"/>
        <v>5385660.8695652178</v>
      </c>
      <c r="L709" s="39">
        <v>5213000</v>
      </c>
      <c r="M709" s="46">
        <f t="shared" si="95"/>
        <v>5385000</v>
      </c>
      <c r="N709" s="41" t="s">
        <v>1896</v>
      </c>
    </row>
    <row r="710" spans="1:14" ht="63" x14ac:dyDescent="0.3">
      <c r="A710" s="43">
        <f t="shared" si="99"/>
        <v>678</v>
      </c>
      <c r="B710" s="44" t="s">
        <v>1897</v>
      </c>
      <c r="C710" s="45"/>
      <c r="D710" s="94" t="s">
        <v>1898</v>
      </c>
      <c r="E710" s="46">
        <v>2844000</v>
      </c>
      <c r="F710" s="39">
        <v>3213000</v>
      </c>
      <c r="G710" s="41"/>
      <c r="H710" s="42">
        <f t="shared" si="98"/>
        <v>2844000</v>
      </c>
      <c r="I710" s="47">
        <f t="shared" si="97"/>
        <v>369000</v>
      </c>
      <c r="J710" s="47">
        <f t="shared" si="94"/>
        <v>478095.65217391303</v>
      </c>
      <c r="K710" s="47">
        <f t="shared" si="96"/>
        <v>3322095.6521739131</v>
      </c>
      <c r="L710" s="39">
        <v>3213000</v>
      </c>
      <c r="M710" s="46">
        <f t="shared" si="95"/>
        <v>3322000</v>
      </c>
      <c r="N710" s="41"/>
    </row>
    <row r="711" spans="1:14" ht="94.5" x14ac:dyDescent="0.3">
      <c r="A711" s="43">
        <f t="shared" si="99"/>
        <v>679</v>
      </c>
      <c r="B711" s="44" t="s">
        <v>1899</v>
      </c>
      <c r="C711" s="45"/>
      <c r="D711" s="94" t="s">
        <v>1900</v>
      </c>
      <c r="E711" s="46">
        <v>2366000</v>
      </c>
      <c r="F711" s="39">
        <v>2735000</v>
      </c>
      <c r="G711" s="41"/>
      <c r="H711" s="42">
        <f t="shared" si="98"/>
        <v>2366000</v>
      </c>
      <c r="I711" s="47">
        <f t="shared" si="97"/>
        <v>369000</v>
      </c>
      <c r="J711" s="47">
        <f t="shared" si="94"/>
        <v>478095.65217391303</v>
      </c>
      <c r="K711" s="47">
        <f t="shared" si="96"/>
        <v>2844095.6521739131</v>
      </c>
      <c r="L711" s="39">
        <v>2735000</v>
      </c>
      <c r="M711" s="46">
        <f t="shared" si="95"/>
        <v>2844000</v>
      </c>
      <c r="N711" s="41"/>
    </row>
    <row r="712" spans="1:14" ht="157.5" x14ac:dyDescent="0.3">
      <c r="A712" s="43">
        <f t="shared" si="99"/>
        <v>680</v>
      </c>
      <c r="B712" s="44" t="s">
        <v>1901</v>
      </c>
      <c r="C712" s="45"/>
      <c r="D712" s="94" t="s">
        <v>1902</v>
      </c>
      <c r="E712" s="46">
        <v>3559000</v>
      </c>
      <c r="F712" s="39">
        <v>4056000</v>
      </c>
      <c r="G712" s="41"/>
      <c r="H712" s="42">
        <f t="shared" si="98"/>
        <v>3559000</v>
      </c>
      <c r="I712" s="47">
        <f t="shared" si="97"/>
        <v>497000</v>
      </c>
      <c r="J712" s="47">
        <f t="shared" si="94"/>
        <v>643939.13043478259</v>
      </c>
      <c r="K712" s="47">
        <f t="shared" si="96"/>
        <v>4202939.1304347822</v>
      </c>
      <c r="L712" s="39">
        <v>4056000</v>
      </c>
      <c r="M712" s="46">
        <f t="shared" si="95"/>
        <v>4202000</v>
      </c>
      <c r="N712" s="41"/>
    </row>
    <row r="713" spans="1:14" ht="47.25" x14ac:dyDescent="0.3">
      <c r="A713" s="43">
        <f t="shared" si="99"/>
        <v>681</v>
      </c>
      <c r="B713" s="44" t="s">
        <v>1903</v>
      </c>
      <c r="C713" s="45" t="s">
        <v>1904</v>
      </c>
      <c r="D713" s="48" t="s">
        <v>1905</v>
      </c>
      <c r="E713" s="46">
        <v>1854000</v>
      </c>
      <c r="F713" s="39">
        <v>2223000</v>
      </c>
      <c r="G713" s="41"/>
      <c r="H713" s="42">
        <f t="shared" si="98"/>
        <v>1854000</v>
      </c>
      <c r="I713" s="47">
        <f t="shared" si="97"/>
        <v>369000</v>
      </c>
      <c r="J713" s="47">
        <f t="shared" si="94"/>
        <v>478095.65217391303</v>
      </c>
      <c r="K713" s="47">
        <f t="shared" si="96"/>
        <v>2332095.6521739131</v>
      </c>
      <c r="L713" s="39">
        <v>2223000</v>
      </c>
      <c r="M713" s="46">
        <f t="shared" si="95"/>
        <v>2332000</v>
      </c>
      <c r="N713" s="41"/>
    </row>
    <row r="714" spans="1:14" ht="63" x14ac:dyDescent="0.3">
      <c r="A714" s="43">
        <f t="shared" si="99"/>
        <v>682</v>
      </c>
      <c r="B714" s="44" t="s">
        <v>1906</v>
      </c>
      <c r="C714" s="45" t="s">
        <v>1907</v>
      </c>
      <c r="D714" s="48" t="s">
        <v>1908</v>
      </c>
      <c r="E714" s="46">
        <v>2190000</v>
      </c>
      <c r="F714" s="39">
        <v>2773000</v>
      </c>
      <c r="G714" s="41"/>
      <c r="H714" s="42">
        <f t="shared" si="98"/>
        <v>2190000</v>
      </c>
      <c r="I714" s="47">
        <f t="shared" si="97"/>
        <v>583000</v>
      </c>
      <c r="J714" s="47">
        <f t="shared" ref="J714:J777" si="100">+I714/1150*1490</f>
        <v>755365.21739130432</v>
      </c>
      <c r="K714" s="47">
        <f t="shared" si="96"/>
        <v>2945365.2173913042</v>
      </c>
      <c r="L714" s="39">
        <v>2773000</v>
      </c>
      <c r="M714" s="46">
        <f t="shared" si="95"/>
        <v>2945000</v>
      </c>
      <c r="N714" s="41"/>
    </row>
    <row r="715" spans="1:14" ht="157.5" x14ac:dyDescent="0.3">
      <c r="A715" s="43">
        <f t="shared" si="99"/>
        <v>683</v>
      </c>
      <c r="B715" s="44" t="s">
        <v>1909</v>
      </c>
      <c r="C715" s="45"/>
      <c r="D715" s="94" t="s">
        <v>1910</v>
      </c>
      <c r="E715" s="46">
        <v>4898000</v>
      </c>
      <c r="F715" s="39">
        <v>5694000</v>
      </c>
      <c r="G715" s="41"/>
      <c r="H715" s="42">
        <f t="shared" si="98"/>
        <v>4898000</v>
      </c>
      <c r="I715" s="47">
        <f t="shared" si="97"/>
        <v>796000</v>
      </c>
      <c r="J715" s="47">
        <f t="shared" si="100"/>
        <v>1031339.1304347826</v>
      </c>
      <c r="K715" s="47">
        <f t="shared" si="96"/>
        <v>5929339.1304347822</v>
      </c>
      <c r="L715" s="39">
        <v>5694000</v>
      </c>
      <c r="M715" s="46">
        <f t="shared" si="95"/>
        <v>5929000</v>
      </c>
      <c r="N715" s="41"/>
    </row>
    <row r="716" spans="1:14" ht="94.5" x14ac:dyDescent="0.3">
      <c r="A716" s="43">
        <f t="shared" si="99"/>
        <v>684</v>
      </c>
      <c r="B716" s="44" t="s">
        <v>1911</v>
      </c>
      <c r="C716" s="45"/>
      <c r="D716" s="94" t="s">
        <v>1912</v>
      </c>
      <c r="E716" s="46">
        <v>3384000</v>
      </c>
      <c r="F716" s="39">
        <v>3881000</v>
      </c>
      <c r="G716" s="41"/>
      <c r="H716" s="42">
        <f t="shared" si="98"/>
        <v>3384000</v>
      </c>
      <c r="I716" s="47">
        <f t="shared" si="97"/>
        <v>497000</v>
      </c>
      <c r="J716" s="47">
        <f t="shared" si="100"/>
        <v>643939.13043478259</v>
      </c>
      <c r="K716" s="47">
        <f t="shared" si="96"/>
        <v>4027939.1304347827</v>
      </c>
      <c r="L716" s="39">
        <v>3881000</v>
      </c>
      <c r="M716" s="46">
        <f t="shared" si="95"/>
        <v>4027000</v>
      </c>
      <c r="N716" s="41"/>
    </row>
    <row r="717" spans="1:14" ht="110.25" x14ac:dyDescent="0.3">
      <c r="A717" s="43">
        <f t="shared" si="99"/>
        <v>685</v>
      </c>
      <c r="B717" s="44" t="s">
        <v>1913</v>
      </c>
      <c r="C717" s="45"/>
      <c r="D717" s="94" t="s">
        <v>1914</v>
      </c>
      <c r="E717" s="46">
        <v>3551000</v>
      </c>
      <c r="F717" s="39">
        <v>4135000</v>
      </c>
      <c r="G717" s="41"/>
      <c r="H717" s="42">
        <f t="shared" si="98"/>
        <v>3551000</v>
      </c>
      <c r="I717" s="47">
        <f t="shared" si="97"/>
        <v>584000</v>
      </c>
      <c r="J717" s="47">
        <f t="shared" si="100"/>
        <v>756660.86956521741</v>
      </c>
      <c r="K717" s="47">
        <f t="shared" si="96"/>
        <v>4307660.8695652178</v>
      </c>
      <c r="L717" s="39">
        <v>4135000</v>
      </c>
      <c r="M717" s="46">
        <f t="shared" si="95"/>
        <v>4307000</v>
      </c>
      <c r="N717" s="41"/>
    </row>
    <row r="718" spans="1:14" ht="94.5" x14ac:dyDescent="0.3">
      <c r="A718" s="43">
        <f t="shared" si="99"/>
        <v>686</v>
      </c>
      <c r="B718" s="44" t="s">
        <v>1915</v>
      </c>
      <c r="C718" s="45"/>
      <c r="D718" s="94" t="s">
        <v>1916</v>
      </c>
      <c r="E718" s="46">
        <v>6682000</v>
      </c>
      <c r="F718" s="39">
        <v>7637000</v>
      </c>
      <c r="G718" s="41"/>
      <c r="H718" s="42">
        <f t="shared" si="98"/>
        <v>6682000</v>
      </c>
      <c r="I718" s="47">
        <f t="shared" si="97"/>
        <v>955000</v>
      </c>
      <c r="J718" s="47">
        <f t="shared" si="100"/>
        <v>1237347.8260869565</v>
      </c>
      <c r="K718" s="47">
        <f t="shared" si="96"/>
        <v>7919347.826086957</v>
      </c>
      <c r="L718" s="39">
        <v>7637000</v>
      </c>
      <c r="M718" s="46">
        <f t="shared" si="95"/>
        <v>7919000</v>
      </c>
      <c r="N718" s="41"/>
    </row>
    <row r="719" spans="1:14" ht="63" x14ac:dyDescent="0.3">
      <c r="A719" s="43">
        <f t="shared" si="99"/>
        <v>687</v>
      </c>
      <c r="B719" s="44" t="s">
        <v>1917</v>
      </c>
      <c r="C719" s="45"/>
      <c r="D719" s="94" t="s">
        <v>1918</v>
      </c>
      <c r="E719" s="46">
        <v>2305000</v>
      </c>
      <c r="F719" s="39">
        <v>2674000</v>
      </c>
      <c r="G719" s="41"/>
      <c r="H719" s="42">
        <f t="shared" si="98"/>
        <v>2305000</v>
      </c>
      <c r="I719" s="47">
        <f t="shared" si="97"/>
        <v>369000</v>
      </c>
      <c r="J719" s="47">
        <f t="shared" si="100"/>
        <v>478095.65217391303</v>
      </c>
      <c r="K719" s="47">
        <f t="shared" si="96"/>
        <v>2783095.6521739131</v>
      </c>
      <c r="L719" s="39">
        <v>2674000</v>
      </c>
      <c r="M719" s="46">
        <f t="shared" si="95"/>
        <v>2783000</v>
      </c>
      <c r="N719" s="41"/>
    </row>
    <row r="720" spans="1:14" ht="31.5" x14ac:dyDescent="0.3">
      <c r="A720" s="43">
        <f t="shared" si="99"/>
        <v>688</v>
      </c>
      <c r="B720" s="44" t="s">
        <v>1919</v>
      </c>
      <c r="C720" s="45"/>
      <c r="D720" s="94" t="s">
        <v>1920</v>
      </c>
      <c r="E720" s="46">
        <v>2925000</v>
      </c>
      <c r="F720" s="39">
        <v>3509000</v>
      </c>
      <c r="G720" s="41"/>
      <c r="H720" s="42">
        <f t="shared" si="98"/>
        <v>2925000</v>
      </c>
      <c r="I720" s="47">
        <f t="shared" si="97"/>
        <v>584000</v>
      </c>
      <c r="J720" s="47">
        <f t="shared" si="100"/>
        <v>756660.86956521741</v>
      </c>
      <c r="K720" s="47">
        <f t="shared" si="96"/>
        <v>3681660.8695652173</v>
      </c>
      <c r="L720" s="39">
        <v>3509000</v>
      </c>
      <c r="M720" s="46">
        <f t="shared" si="95"/>
        <v>3681000</v>
      </c>
      <c r="N720" s="41"/>
    </row>
    <row r="721" spans="1:14" ht="63" x14ac:dyDescent="0.3">
      <c r="A721" s="43">
        <f t="shared" si="99"/>
        <v>689</v>
      </c>
      <c r="B721" s="44" t="s">
        <v>1921</v>
      </c>
      <c r="C721" s="45"/>
      <c r="D721" s="94" t="s">
        <v>1922</v>
      </c>
      <c r="E721" s="46">
        <v>2876000</v>
      </c>
      <c r="F721" s="39">
        <v>3246000</v>
      </c>
      <c r="G721" s="41"/>
      <c r="H721" s="42">
        <f t="shared" si="98"/>
        <v>2876000</v>
      </c>
      <c r="I721" s="47">
        <f t="shared" si="97"/>
        <v>370000</v>
      </c>
      <c r="J721" s="47">
        <f t="shared" si="100"/>
        <v>479391.30434782611</v>
      </c>
      <c r="K721" s="47">
        <f t="shared" si="96"/>
        <v>3355391.3043478262</v>
      </c>
      <c r="L721" s="39">
        <v>3246000</v>
      </c>
      <c r="M721" s="46">
        <f t="shared" si="95"/>
        <v>3355000</v>
      </c>
      <c r="N721" s="41"/>
    </row>
    <row r="722" spans="1:14" ht="63" x14ac:dyDescent="0.3">
      <c r="A722" s="43">
        <f t="shared" si="99"/>
        <v>690</v>
      </c>
      <c r="B722" s="44" t="s">
        <v>1923</v>
      </c>
      <c r="C722" s="45"/>
      <c r="D722" s="94" t="s">
        <v>1924</v>
      </c>
      <c r="E722" s="46">
        <v>2751000</v>
      </c>
      <c r="F722" s="39">
        <v>3335000</v>
      </c>
      <c r="G722" s="41"/>
      <c r="H722" s="42">
        <f t="shared" si="98"/>
        <v>2751000</v>
      </c>
      <c r="I722" s="47">
        <f t="shared" si="97"/>
        <v>584000</v>
      </c>
      <c r="J722" s="47">
        <f t="shared" si="100"/>
        <v>756660.86956521741</v>
      </c>
      <c r="K722" s="47">
        <f t="shared" si="96"/>
        <v>3507660.8695652173</v>
      </c>
      <c r="L722" s="39">
        <v>3335000</v>
      </c>
      <c r="M722" s="46">
        <f t="shared" si="95"/>
        <v>3507000</v>
      </c>
      <c r="N722" s="41"/>
    </row>
    <row r="723" spans="1:14" ht="47.25" x14ac:dyDescent="0.3">
      <c r="A723" s="43">
        <f t="shared" si="99"/>
        <v>691</v>
      </c>
      <c r="B723" s="44" t="s">
        <v>1925</v>
      </c>
      <c r="C723" s="45"/>
      <c r="D723" s="94" t="s">
        <v>1926</v>
      </c>
      <c r="E723" s="46">
        <v>3120000</v>
      </c>
      <c r="F723" s="39">
        <v>3704000</v>
      </c>
      <c r="G723" s="41"/>
      <c r="H723" s="42">
        <f t="shared" si="98"/>
        <v>3120000</v>
      </c>
      <c r="I723" s="47">
        <f t="shared" si="97"/>
        <v>584000</v>
      </c>
      <c r="J723" s="47">
        <f t="shared" si="100"/>
        <v>756660.86956521741</v>
      </c>
      <c r="K723" s="47">
        <f t="shared" si="96"/>
        <v>3876660.8695652173</v>
      </c>
      <c r="L723" s="39">
        <v>3704000</v>
      </c>
      <c r="M723" s="46">
        <f t="shared" si="95"/>
        <v>3876000</v>
      </c>
      <c r="N723" s="41"/>
    </row>
    <row r="724" spans="1:14" ht="94.5" x14ac:dyDescent="0.3">
      <c r="A724" s="43">
        <f t="shared" si="99"/>
        <v>692</v>
      </c>
      <c r="B724" s="44" t="s">
        <v>1927</v>
      </c>
      <c r="C724" s="45"/>
      <c r="D724" s="94" t="s">
        <v>1928</v>
      </c>
      <c r="E724" s="46">
        <v>4912000</v>
      </c>
      <c r="F724" s="39">
        <v>5864000</v>
      </c>
      <c r="G724" s="41"/>
      <c r="H724" s="42">
        <f t="shared" si="98"/>
        <v>4912000</v>
      </c>
      <c r="I724" s="47">
        <f t="shared" si="97"/>
        <v>952000</v>
      </c>
      <c r="J724" s="47">
        <f t="shared" si="100"/>
        <v>1233460.8695652173</v>
      </c>
      <c r="K724" s="47">
        <f t="shared" si="96"/>
        <v>6145460.8695652168</v>
      </c>
      <c r="L724" s="39">
        <v>5864000</v>
      </c>
      <c r="M724" s="46">
        <f t="shared" ref="M724:M787" si="101">IF(K724&gt;=100000, ROUNDDOWN((K724),-3),ROUNDDOWN((K724),-2))</f>
        <v>6145000</v>
      </c>
      <c r="N724" s="41"/>
    </row>
    <row r="725" spans="1:14" ht="110.25" x14ac:dyDescent="0.3">
      <c r="A725" s="43">
        <f t="shared" si="99"/>
        <v>693</v>
      </c>
      <c r="B725" s="44" t="s">
        <v>1929</v>
      </c>
      <c r="C725" s="45"/>
      <c r="D725" s="94" t="s">
        <v>1930</v>
      </c>
      <c r="E725" s="46">
        <v>2465000</v>
      </c>
      <c r="F725" s="39">
        <v>2835000</v>
      </c>
      <c r="G725" s="41"/>
      <c r="H725" s="42">
        <f t="shared" si="98"/>
        <v>2465000</v>
      </c>
      <c r="I725" s="47">
        <f t="shared" si="97"/>
        <v>370000</v>
      </c>
      <c r="J725" s="47">
        <f t="shared" si="100"/>
        <v>479391.30434782611</v>
      </c>
      <c r="K725" s="47">
        <f t="shared" si="96"/>
        <v>2944391.3043478262</v>
      </c>
      <c r="L725" s="39">
        <v>2835000</v>
      </c>
      <c r="M725" s="46">
        <f t="shared" si="101"/>
        <v>2944000</v>
      </c>
      <c r="N725" s="41"/>
    </row>
    <row r="726" spans="1:14" ht="78.75" x14ac:dyDescent="0.3">
      <c r="A726" s="43">
        <f t="shared" si="99"/>
        <v>694</v>
      </c>
      <c r="B726" s="44" t="s">
        <v>1931</v>
      </c>
      <c r="C726" s="45"/>
      <c r="D726" s="94" t="s">
        <v>1932</v>
      </c>
      <c r="E726" s="46">
        <v>3994000</v>
      </c>
      <c r="F726" s="39">
        <v>4578000</v>
      </c>
      <c r="G726" s="41"/>
      <c r="H726" s="42">
        <f t="shared" si="98"/>
        <v>3994000</v>
      </c>
      <c r="I726" s="47">
        <f t="shared" si="97"/>
        <v>584000</v>
      </c>
      <c r="J726" s="47">
        <f t="shared" si="100"/>
        <v>756660.86956521741</v>
      </c>
      <c r="K726" s="47">
        <f t="shared" si="96"/>
        <v>4750660.8695652178</v>
      </c>
      <c r="L726" s="39">
        <v>4578000</v>
      </c>
      <c r="M726" s="46">
        <f t="shared" si="101"/>
        <v>4750000</v>
      </c>
      <c r="N726" s="41"/>
    </row>
    <row r="727" spans="1:14" ht="78.75" x14ac:dyDescent="0.3">
      <c r="A727" s="43">
        <f t="shared" si="99"/>
        <v>695</v>
      </c>
      <c r="B727" s="44" t="s">
        <v>1933</v>
      </c>
      <c r="C727" s="45"/>
      <c r="D727" s="94" t="s">
        <v>1934</v>
      </c>
      <c r="E727" s="46">
        <v>2304000</v>
      </c>
      <c r="F727" s="39">
        <v>2673000</v>
      </c>
      <c r="G727" s="41"/>
      <c r="H727" s="42">
        <f t="shared" si="98"/>
        <v>2304000</v>
      </c>
      <c r="I727" s="47">
        <f t="shared" si="97"/>
        <v>369000</v>
      </c>
      <c r="J727" s="47">
        <f t="shared" si="100"/>
        <v>478095.65217391303</v>
      </c>
      <c r="K727" s="47">
        <f t="shared" si="96"/>
        <v>2782095.6521739131</v>
      </c>
      <c r="L727" s="39">
        <v>2673000</v>
      </c>
      <c r="M727" s="46">
        <f t="shared" si="101"/>
        <v>2782000</v>
      </c>
      <c r="N727" s="41"/>
    </row>
    <row r="728" spans="1:14" ht="126" x14ac:dyDescent="0.3">
      <c r="A728" s="43">
        <f t="shared" si="99"/>
        <v>696</v>
      </c>
      <c r="B728" s="44" t="s">
        <v>1935</v>
      </c>
      <c r="C728" s="45"/>
      <c r="D728" s="94" t="s">
        <v>1936</v>
      </c>
      <c r="E728" s="46">
        <v>3533000</v>
      </c>
      <c r="F728" s="39">
        <v>4117000</v>
      </c>
      <c r="G728" s="41"/>
      <c r="H728" s="42">
        <f t="shared" si="98"/>
        <v>3533000</v>
      </c>
      <c r="I728" s="47">
        <f t="shared" si="97"/>
        <v>584000</v>
      </c>
      <c r="J728" s="47">
        <f t="shared" si="100"/>
        <v>756660.86956521741</v>
      </c>
      <c r="K728" s="47">
        <f t="shared" si="96"/>
        <v>4289660.8695652178</v>
      </c>
      <c r="L728" s="39">
        <v>4117000</v>
      </c>
      <c r="M728" s="46">
        <f t="shared" si="101"/>
        <v>4289000</v>
      </c>
      <c r="N728" s="41"/>
    </row>
    <row r="729" spans="1:14" ht="63" x14ac:dyDescent="0.3">
      <c r="A729" s="43">
        <f t="shared" si="99"/>
        <v>697</v>
      </c>
      <c r="B729" s="44" t="s">
        <v>1937</v>
      </c>
      <c r="C729" s="45"/>
      <c r="D729" s="94" t="s">
        <v>1938</v>
      </c>
      <c r="E729" s="46">
        <v>5360000</v>
      </c>
      <c r="F729" s="39">
        <v>5944000</v>
      </c>
      <c r="G729" s="41"/>
      <c r="H729" s="42">
        <f t="shared" si="98"/>
        <v>5360000</v>
      </c>
      <c r="I729" s="47">
        <f t="shared" si="97"/>
        <v>584000</v>
      </c>
      <c r="J729" s="47">
        <f t="shared" si="100"/>
        <v>756660.86956521741</v>
      </c>
      <c r="K729" s="47">
        <f t="shared" si="96"/>
        <v>6116660.8695652178</v>
      </c>
      <c r="L729" s="39">
        <v>5944000</v>
      </c>
      <c r="M729" s="46">
        <f t="shared" si="101"/>
        <v>6116000</v>
      </c>
      <c r="N729" s="41"/>
    </row>
    <row r="730" spans="1:14" ht="141.75" x14ac:dyDescent="0.3">
      <c r="A730" s="43">
        <f t="shared" si="99"/>
        <v>698</v>
      </c>
      <c r="B730" s="44" t="s">
        <v>1939</v>
      </c>
      <c r="C730" s="45"/>
      <c r="D730" s="94" t="s">
        <v>1940</v>
      </c>
      <c r="E730" s="46">
        <v>4802000</v>
      </c>
      <c r="F730" s="39">
        <v>5386000</v>
      </c>
      <c r="G730" s="41"/>
      <c r="H730" s="42">
        <f t="shared" si="98"/>
        <v>4802000</v>
      </c>
      <c r="I730" s="47">
        <f t="shared" si="97"/>
        <v>584000</v>
      </c>
      <c r="J730" s="47">
        <f t="shared" si="100"/>
        <v>756660.86956521741</v>
      </c>
      <c r="K730" s="47">
        <f t="shared" si="96"/>
        <v>5558660.8695652178</v>
      </c>
      <c r="L730" s="39">
        <v>5386000</v>
      </c>
      <c r="M730" s="46">
        <f t="shared" si="101"/>
        <v>5558000</v>
      </c>
      <c r="N730" s="41"/>
    </row>
    <row r="731" spans="1:14" ht="47.25" x14ac:dyDescent="0.3">
      <c r="A731" s="43">
        <f t="shared" si="99"/>
        <v>699</v>
      </c>
      <c r="B731" s="44" t="s">
        <v>1941</v>
      </c>
      <c r="C731" s="45"/>
      <c r="D731" s="94" t="s">
        <v>1942</v>
      </c>
      <c r="E731" s="46">
        <v>4315000</v>
      </c>
      <c r="F731" s="39">
        <v>4899000</v>
      </c>
      <c r="G731" s="41"/>
      <c r="H731" s="42">
        <f t="shared" si="98"/>
        <v>4315000</v>
      </c>
      <c r="I731" s="47">
        <f t="shared" si="97"/>
        <v>584000</v>
      </c>
      <c r="J731" s="47">
        <f t="shared" si="100"/>
        <v>756660.86956521741</v>
      </c>
      <c r="K731" s="47">
        <f t="shared" si="96"/>
        <v>5071660.8695652178</v>
      </c>
      <c r="L731" s="39">
        <v>4899000</v>
      </c>
      <c r="M731" s="46">
        <f t="shared" si="101"/>
        <v>5071000</v>
      </c>
      <c r="N731" s="41"/>
    </row>
    <row r="732" spans="1:14" ht="47.25" x14ac:dyDescent="0.3">
      <c r="A732" s="43">
        <f t="shared" si="99"/>
        <v>700</v>
      </c>
      <c r="B732" s="44" t="s">
        <v>1943</v>
      </c>
      <c r="C732" s="45"/>
      <c r="D732" s="94" t="s">
        <v>1944</v>
      </c>
      <c r="E732" s="46">
        <v>5158000</v>
      </c>
      <c r="F732" s="39">
        <v>5742000</v>
      </c>
      <c r="G732" s="41"/>
      <c r="H732" s="42">
        <f t="shared" si="98"/>
        <v>5158000</v>
      </c>
      <c r="I732" s="47">
        <f t="shared" si="97"/>
        <v>584000</v>
      </c>
      <c r="J732" s="47">
        <f t="shared" si="100"/>
        <v>756660.86956521741</v>
      </c>
      <c r="K732" s="47">
        <f t="shared" si="96"/>
        <v>5914660.8695652178</v>
      </c>
      <c r="L732" s="39">
        <v>5742000</v>
      </c>
      <c r="M732" s="46">
        <f t="shared" si="101"/>
        <v>5914000</v>
      </c>
      <c r="N732" s="41"/>
    </row>
    <row r="733" spans="1:14" ht="94.5" x14ac:dyDescent="0.3">
      <c r="A733" s="43">
        <f t="shared" si="99"/>
        <v>701</v>
      </c>
      <c r="B733" s="44" t="s">
        <v>1945</v>
      </c>
      <c r="C733" s="45"/>
      <c r="D733" s="94" t="s">
        <v>1946</v>
      </c>
      <c r="E733" s="46">
        <v>6685000</v>
      </c>
      <c r="F733" s="39">
        <v>7641000</v>
      </c>
      <c r="G733" s="41"/>
      <c r="H733" s="42">
        <f t="shared" si="98"/>
        <v>6685000</v>
      </c>
      <c r="I733" s="47">
        <f t="shared" si="97"/>
        <v>956000</v>
      </c>
      <c r="J733" s="47">
        <f t="shared" si="100"/>
        <v>1238643.4782608696</v>
      </c>
      <c r="K733" s="47">
        <f t="shared" si="96"/>
        <v>7923643.4782608692</v>
      </c>
      <c r="L733" s="39">
        <v>7641000</v>
      </c>
      <c r="M733" s="46">
        <f t="shared" si="101"/>
        <v>7923000</v>
      </c>
      <c r="N733" s="41"/>
    </row>
    <row r="734" spans="1:14" ht="157.5" x14ac:dyDescent="0.3">
      <c r="A734" s="43">
        <f t="shared" si="99"/>
        <v>702</v>
      </c>
      <c r="B734" s="44" t="s">
        <v>1947</v>
      </c>
      <c r="C734" s="45"/>
      <c r="D734" s="94" t="s">
        <v>1948</v>
      </c>
      <c r="E734" s="46">
        <v>6826000</v>
      </c>
      <c r="F734" s="39">
        <v>7781000</v>
      </c>
      <c r="G734" s="41"/>
      <c r="H734" s="42">
        <f t="shared" si="98"/>
        <v>6826000</v>
      </c>
      <c r="I734" s="47">
        <f t="shared" si="97"/>
        <v>955000</v>
      </c>
      <c r="J734" s="47">
        <f t="shared" si="100"/>
        <v>1237347.8260869565</v>
      </c>
      <c r="K734" s="47">
        <f t="shared" si="96"/>
        <v>8063347.826086957</v>
      </c>
      <c r="L734" s="39">
        <v>7781000</v>
      </c>
      <c r="M734" s="46">
        <f t="shared" si="101"/>
        <v>8063000</v>
      </c>
      <c r="N734" s="41"/>
    </row>
    <row r="735" spans="1:14" ht="110.25" x14ac:dyDescent="0.3">
      <c r="A735" s="43">
        <f t="shared" si="99"/>
        <v>703</v>
      </c>
      <c r="B735" s="44" t="s">
        <v>1949</v>
      </c>
      <c r="C735" s="45"/>
      <c r="D735" s="94" t="s">
        <v>1950</v>
      </c>
      <c r="E735" s="46">
        <v>5267000</v>
      </c>
      <c r="F735" s="39">
        <v>5851000</v>
      </c>
      <c r="G735" s="41"/>
      <c r="H735" s="42">
        <f t="shared" si="98"/>
        <v>5267000</v>
      </c>
      <c r="I735" s="47">
        <f t="shared" si="97"/>
        <v>584000</v>
      </c>
      <c r="J735" s="47">
        <f t="shared" si="100"/>
        <v>756660.86956521741</v>
      </c>
      <c r="K735" s="47">
        <f t="shared" si="96"/>
        <v>6023660.8695652178</v>
      </c>
      <c r="L735" s="39">
        <v>5851000</v>
      </c>
      <c r="M735" s="46">
        <f t="shared" si="101"/>
        <v>6023000</v>
      </c>
      <c r="N735" s="41"/>
    </row>
    <row r="736" spans="1:14" ht="78.75" x14ac:dyDescent="0.3">
      <c r="A736" s="43">
        <f t="shared" si="99"/>
        <v>704</v>
      </c>
      <c r="B736" s="44" t="s">
        <v>1951</v>
      </c>
      <c r="C736" s="45"/>
      <c r="D736" s="94" t="s">
        <v>1952</v>
      </c>
      <c r="E736" s="46">
        <v>4333000</v>
      </c>
      <c r="F736" s="39">
        <v>4917000</v>
      </c>
      <c r="G736" s="41"/>
      <c r="H736" s="42">
        <f t="shared" si="98"/>
        <v>4333000</v>
      </c>
      <c r="I736" s="47">
        <f t="shared" si="97"/>
        <v>584000</v>
      </c>
      <c r="J736" s="47">
        <f t="shared" si="100"/>
        <v>756660.86956521741</v>
      </c>
      <c r="K736" s="47">
        <f t="shared" si="96"/>
        <v>5089660.8695652178</v>
      </c>
      <c r="L736" s="39">
        <v>4917000</v>
      </c>
      <c r="M736" s="46">
        <f t="shared" si="101"/>
        <v>5089000</v>
      </c>
      <c r="N736" s="41"/>
    </row>
    <row r="737" spans="1:14" ht="78.75" x14ac:dyDescent="0.3">
      <c r="A737" s="43">
        <f t="shared" si="99"/>
        <v>705</v>
      </c>
      <c r="B737" s="44" t="s">
        <v>1953</v>
      </c>
      <c r="C737" s="45"/>
      <c r="D737" s="94" t="s">
        <v>1954</v>
      </c>
      <c r="E737" s="46">
        <v>4754000</v>
      </c>
      <c r="F737" s="39">
        <v>5352000</v>
      </c>
      <c r="G737" s="41"/>
      <c r="H737" s="42">
        <f t="shared" si="98"/>
        <v>4754000</v>
      </c>
      <c r="I737" s="47">
        <f t="shared" si="97"/>
        <v>598000</v>
      </c>
      <c r="J737" s="47">
        <f t="shared" si="100"/>
        <v>774800</v>
      </c>
      <c r="K737" s="47">
        <f t="shared" si="96"/>
        <v>5528800</v>
      </c>
      <c r="L737" s="39">
        <v>5352000</v>
      </c>
      <c r="M737" s="46">
        <f t="shared" si="101"/>
        <v>5528000</v>
      </c>
      <c r="N737" s="41"/>
    </row>
    <row r="738" spans="1:14" ht="141.75" x14ac:dyDescent="0.3">
      <c r="A738" s="43">
        <f t="shared" si="99"/>
        <v>706</v>
      </c>
      <c r="B738" s="44" t="s">
        <v>1955</v>
      </c>
      <c r="C738" s="45"/>
      <c r="D738" s="94" t="s">
        <v>1956</v>
      </c>
      <c r="E738" s="46">
        <v>4249000</v>
      </c>
      <c r="F738" s="39">
        <v>4833000</v>
      </c>
      <c r="G738" s="41"/>
      <c r="H738" s="42">
        <f t="shared" si="98"/>
        <v>4249000</v>
      </c>
      <c r="I738" s="47">
        <f t="shared" si="97"/>
        <v>584000</v>
      </c>
      <c r="J738" s="47">
        <f t="shared" si="100"/>
        <v>756660.86956521741</v>
      </c>
      <c r="K738" s="47">
        <f t="shared" si="96"/>
        <v>5005660.8695652178</v>
      </c>
      <c r="L738" s="39">
        <v>4833000</v>
      </c>
      <c r="M738" s="46">
        <f t="shared" si="101"/>
        <v>5005000</v>
      </c>
      <c r="N738" s="41"/>
    </row>
    <row r="739" spans="1:14" ht="94.5" x14ac:dyDescent="0.3">
      <c r="A739" s="43">
        <f t="shared" si="99"/>
        <v>707</v>
      </c>
      <c r="B739" s="44" t="s">
        <v>1957</v>
      </c>
      <c r="C739" s="45"/>
      <c r="D739" s="94" t="s">
        <v>1958</v>
      </c>
      <c r="E739" s="46">
        <v>4207000</v>
      </c>
      <c r="F739" s="39">
        <v>4791000</v>
      </c>
      <c r="G739" s="41"/>
      <c r="H739" s="42">
        <f t="shared" si="98"/>
        <v>4207000</v>
      </c>
      <c r="I739" s="47">
        <f t="shared" si="97"/>
        <v>584000</v>
      </c>
      <c r="J739" s="47">
        <f t="shared" si="100"/>
        <v>756660.86956521741</v>
      </c>
      <c r="K739" s="47">
        <f t="shared" si="96"/>
        <v>4963660.8695652178</v>
      </c>
      <c r="L739" s="39">
        <v>4791000</v>
      </c>
      <c r="M739" s="46">
        <f t="shared" si="101"/>
        <v>4963000</v>
      </c>
      <c r="N739" s="41"/>
    </row>
    <row r="740" spans="1:14" ht="47.25" x14ac:dyDescent="0.3">
      <c r="A740" s="43">
        <f t="shared" si="99"/>
        <v>708</v>
      </c>
      <c r="B740" s="44" t="s">
        <v>1959</v>
      </c>
      <c r="C740" s="45"/>
      <c r="D740" s="94" t="s">
        <v>1960</v>
      </c>
      <c r="E740" s="46">
        <v>8397000</v>
      </c>
      <c r="F740" s="39">
        <v>8981000</v>
      </c>
      <c r="G740" s="41"/>
      <c r="H740" s="42">
        <f t="shared" si="98"/>
        <v>8397000</v>
      </c>
      <c r="I740" s="47">
        <f t="shared" si="97"/>
        <v>584000</v>
      </c>
      <c r="J740" s="47">
        <f t="shared" si="100"/>
        <v>756660.86956521741</v>
      </c>
      <c r="K740" s="47">
        <f t="shared" si="96"/>
        <v>9153660.8695652168</v>
      </c>
      <c r="L740" s="39">
        <v>8981000</v>
      </c>
      <c r="M740" s="46">
        <f t="shared" si="101"/>
        <v>9153000</v>
      </c>
      <c r="N740" s="41"/>
    </row>
    <row r="741" spans="1:14" ht="47.25" x14ac:dyDescent="0.3">
      <c r="A741" s="43">
        <f t="shared" si="99"/>
        <v>709</v>
      </c>
      <c r="B741" s="44" t="s">
        <v>1961</v>
      </c>
      <c r="C741" s="45"/>
      <c r="D741" s="94" t="s">
        <v>1962</v>
      </c>
      <c r="E741" s="46">
        <v>4772000</v>
      </c>
      <c r="F741" s="39">
        <v>5370000</v>
      </c>
      <c r="G741" s="41"/>
      <c r="H741" s="42">
        <f t="shared" si="98"/>
        <v>4772000</v>
      </c>
      <c r="I741" s="47">
        <f t="shared" si="97"/>
        <v>598000</v>
      </c>
      <c r="J741" s="47">
        <f t="shared" si="100"/>
        <v>774800</v>
      </c>
      <c r="K741" s="47">
        <f t="shared" si="96"/>
        <v>5546800</v>
      </c>
      <c r="L741" s="39">
        <v>5370000</v>
      </c>
      <c r="M741" s="46">
        <f t="shared" si="101"/>
        <v>5546000</v>
      </c>
      <c r="N741" s="41"/>
    </row>
    <row r="742" spans="1:14" ht="47.25" x14ac:dyDescent="0.3">
      <c r="A742" s="43">
        <f t="shared" si="99"/>
        <v>710</v>
      </c>
      <c r="B742" s="44" t="s">
        <v>1963</v>
      </c>
      <c r="C742" s="45"/>
      <c r="D742" s="94" t="s">
        <v>1964</v>
      </c>
      <c r="E742" s="46">
        <v>3970000</v>
      </c>
      <c r="F742" s="39">
        <v>4568000</v>
      </c>
      <c r="G742" s="41"/>
      <c r="H742" s="42">
        <f t="shared" si="98"/>
        <v>3970000</v>
      </c>
      <c r="I742" s="47">
        <f t="shared" si="97"/>
        <v>598000</v>
      </c>
      <c r="J742" s="47">
        <f t="shared" si="100"/>
        <v>774800</v>
      </c>
      <c r="K742" s="47">
        <f t="shared" si="96"/>
        <v>4744800</v>
      </c>
      <c r="L742" s="39">
        <v>4568000</v>
      </c>
      <c r="M742" s="46">
        <f t="shared" si="101"/>
        <v>4744000</v>
      </c>
      <c r="N742" s="41"/>
    </row>
    <row r="743" spans="1:14" ht="63" x14ac:dyDescent="0.3">
      <c r="A743" s="43">
        <f t="shared" si="99"/>
        <v>711</v>
      </c>
      <c r="B743" s="44" t="s">
        <v>1965</v>
      </c>
      <c r="C743" s="45"/>
      <c r="D743" s="94" t="s">
        <v>1966</v>
      </c>
      <c r="E743" s="46">
        <v>5778000</v>
      </c>
      <c r="F743" s="39">
        <v>6361000</v>
      </c>
      <c r="G743" s="41"/>
      <c r="H743" s="42">
        <f t="shared" si="98"/>
        <v>5778000</v>
      </c>
      <c r="I743" s="47">
        <f t="shared" si="97"/>
        <v>583000</v>
      </c>
      <c r="J743" s="47">
        <f t="shared" si="100"/>
        <v>755365.21739130432</v>
      </c>
      <c r="K743" s="47">
        <f t="shared" ref="K743:K806" si="102">+H743+J743</f>
        <v>6533365.2173913047</v>
      </c>
      <c r="L743" s="39">
        <v>6361000</v>
      </c>
      <c r="M743" s="46">
        <f t="shared" si="101"/>
        <v>6533000</v>
      </c>
      <c r="N743" s="41"/>
    </row>
    <row r="744" spans="1:14" ht="126" x14ac:dyDescent="0.3">
      <c r="A744" s="43">
        <f t="shared" si="99"/>
        <v>712</v>
      </c>
      <c r="B744" s="44" t="s">
        <v>1967</v>
      </c>
      <c r="C744" s="45"/>
      <c r="D744" s="94" t="s">
        <v>1968</v>
      </c>
      <c r="E744" s="46">
        <v>5342000</v>
      </c>
      <c r="F744" s="39">
        <v>6294000</v>
      </c>
      <c r="G744" s="41"/>
      <c r="H744" s="42">
        <f t="shared" si="98"/>
        <v>5342000</v>
      </c>
      <c r="I744" s="47">
        <f t="shared" si="97"/>
        <v>952000</v>
      </c>
      <c r="J744" s="47">
        <f t="shared" si="100"/>
        <v>1233460.8695652173</v>
      </c>
      <c r="K744" s="47">
        <f t="shared" si="102"/>
        <v>6575460.8695652168</v>
      </c>
      <c r="L744" s="39">
        <v>6294000</v>
      </c>
      <c r="M744" s="46">
        <f t="shared" si="101"/>
        <v>6575000</v>
      </c>
      <c r="N744" s="41"/>
    </row>
    <row r="745" spans="1:14" ht="78.75" x14ac:dyDescent="0.3">
      <c r="A745" s="43">
        <f t="shared" si="99"/>
        <v>713</v>
      </c>
      <c r="B745" s="44" t="s">
        <v>1969</v>
      </c>
      <c r="C745" s="45"/>
      <c r="D745" s="94" t="s">
        <v>1970</v>
      </c>
      <c r="E745" s="46">
        <v>3440000</v>
      </c>
      <c r="F745" s="39">
        <v>3937000</v>
      </c>
      <c r="G745" s="41"/>
      <c r="H745" s="42">
        <f t="shared" si="98"/>
        <v>3440000</v>
      </c>
      <c r="I745" s="47">
        <f t="shared" si="97"/>
        <v>497000</v>
      </c>
      <c r="J745" s="47">
        <f t="shared" si="100"/>
        <v>643939.13043478259</v>
      </c>
      <c r="K745" s="47">
        <f t="shared" si="102"/>
        <v>4083939.1304347827</v>
      </c>
      <c r="L745" s="39">
        <v>3937000</v>
      </c>
      <c r="M745" s="46">
        <f t="shared" si="101"/>
        <v>4083000</v>
      </c>
      <c r="N745" s="41"/>
    </row>
    <row r="746" spans="1:14" ht="94.5" x14ac:dyDescent="0.3">
      <c r="A746" s="43">
        <f t="shared" si="99"/>
        <v>714</v>
      </c>
      <c r="B746" s="44" t="s">
        <v>1971</v>
      </c>
      <c r="C746" s="45"/>
      <c r="D746" s="94" t="s">
        <v>1972</v>
      </c>
      <c r="E746" s="46">
        <v>4813000</v>
      </c>
      <c r="F746" s="39">
        <v>5711000</v>
      </c>
      <c r="G746" s="41"/>
      <c r="H746" s="42">
        <f t="shared" si="98"/>
        <v>4813000</v>
      </c>
      <c r="I746" s="47">
        <f t="shared" si="97"/>
        <v>898000</v>
      </c>
      <c r="J746" s="47">
        <f t="shared" si="100"/>
        <v>1163495.6521739131</v>
      </c>
      <c r="K746" s="47">
        <f t="shared" si="102"/>
        <v>5976495.6521739131</v>
      </c>
      <c r="L746" s="39">
        <v>5711000</v>
      </c>
      <c r="M746" s="46">
        <f t="shared" si="101"/>
        <v>5976000</v>
      </c>
      <c r="N746" s="41"/>
    </row>
    <row r="747" spans="1:14" ht="94.5" x14ac:dyDescent="0.3">
      <c r="A747" s="43">
        <f t="shared" si="99"/>
        <v>715</v>
      </c>
      <c r="B747" s="44" t="s">
        <v>1973</v>
      </c>
      <c r="C747" s="45"/>
      <c r="D747" s="94" t="s">
        <v>1974</v>
      </c>
      <c r="E747" s="46">
        <v>2523000</v>
      </c>
      <c r="F747" s="39">
        <v>3362000</v>
      </c>
      <c r="G747" s="41"/>
      <c r="H747" s="42">
        <f t="shared" si="98"/>
        <v>2523000</v>
      </c>
      <c r="I747" s="47">
        <f t="shared" si="97"/>
        <v>839000</v>
      </c>
      <c r="J747" s="47">
        <f t="shared" si="100"/>
        <v>1087052.1739130435</v>
      </c>
      <c r="K747" s="47">
        <f t="shared" si="102"/>
        <v>3610052.1739130435</v>
      </c>
      <c r="L747" s="39">
        <v>3362000</v>
      </c>
      <c r="M747" s="46">
        <f t="shared" si="101"/>
        <v>3610000</v>
      </c>
      <c r="N747" s="41"/>
    </row>
    <row r="748" spans="1:14" ht="78.75" x14ac:dyDescent="0.3">
      <c r="A748" s="43">
        <f t="shared" si="99"/>
        <v>716</v>
      </c>
      <c r="B748" s="44" t="s">
        <v>1975</v>
      </c>
      <c r="C748" s="45"/>
      <c r="D748" s="94" t="s">
        <v>1976</v>
      </c>
      <c r="E748" s="46">
        <v>3497000</v>
      </c>
      <c r="F748" s="39">
        <v>4395000</v>
      </c>
      <c r="G748" s="41"/>
      <c r="H748" s="42">
        <f t="shared" si="98"/>
        <v>3497000</v>
      </c>
      <c r="I748" s="47">
        <f t="shared" si="97"/>
        <v>898000</v>
      </c>
      <c r="J748" s="47">
        <f t="shared" si="100"/>
        <v>1163495.6521739131</v>
      </c>
      <c r="K748" s="47">
        <f t="shared" si="102"/>
        <v>4660495.6521739131</v>
      </c>
      <c r="L748" s="39">
        <v>4395000</v>
      </c>
      <c r="M748" s="46">
        <f t="shared" si="101"/>
        <v>4660000</v>
      </c>
      <c r="N748" s="41"/>
    </row>
    <row r="749" spans="1:14" ht="94.5" x14ac:dyDescent="0.3">
      <c r="A749" s="43">
        <f t="shared" si="99"/>
        <v>717</v>
      </c>
      <c r="B749" s="44" t="s">
        <v>1977</v>
      </c>
      <c r="C749" s="45"/>
      <c r="D749" s="94" t="s">
        <v>1978</v>
      </c>
      <c r="E749" s="46">
        <v>4384000</v>
      </c>
      <c r="F749" s="39">
        <v>4757000</v>
      </c>
      <c r="G749" s="41"/>
      <c r="H749" s="42">
        <f t="shared" si="98"/>
        <v>4384000</v>
      </c>
      <c r="I749" s="47">
        <f t="shared" si="97"/>
        <v>373000</v>
      </c>
      <c r="J749" s="47">
        <f t="shared" si="100"/>
        <v>483278.26086956519</v>
      </c>
      <c r="K749" s="47">
        <f t="shared" si="102"/>
        <v>4867278.2608695654</v>
      </c>
      <c r="L749" s="39">
        <v>4757000</v>
      </c>
      <c r="M749" s="46">
        <f t="shared" si="101"/>
        <v>4867000</v>
      </c>
      <c r="N749" s="41"/>
    </row>
    <row r="750" spans="1:14" ht="110.25" x14ac:dyDescent="0.3">
      <c r="A750" s="43">
        <f t="shared" si="99"/>
        <v>718</v>
      </c>
      <c r="B750" s="44" t="s">
        <v>1979</v>
      </c>
      <c r="C750" s="45"/>
      <c r="D750" s="94" t="s">
        <v>1980</v>
      </c>
      <c r="E750" s="46">
        <v>2897000</v>
      </c>
      <c r="F750" s="39">
        <v>3241000</v>
      </c>
      <c r="G750" s="41"/>
      <c r="H750" s="42">
        <f t="shared" si="98"/>
        <v>2897000</v>
      </c>
      <c r="I750" s="47">
        <f t="shared" si="97"/>
        <v>344000</v>
      </c>
      <c r="J750" s="47">
        <f t="shared" si="100"/>
        <v>445704.34782608697</v>
      </c>
      <c r="K750" s="47">
        <f t="shared" si="102"/>
        <v>3342704.3478260869</v>
      </c>
      <c r="L750" s="39">
        <v>3241000</v>
      </c>
      <c r="M750" s="46">
        <f t="shared" si="101"/>
        <v>3342000</v>
      </c>
      <c r="N750" s="41"/>
    </row>
    <row r="751" spans="1:14" ht="94.5" x14ac:dyDescent="0.3">
      <c r="A751" s="43">
        <f t="shared" si="99"/>
        <v>719</v>
      </c>
      <c r="B751" s="44" t="s">
        <v>1981</v>
      </c>
      <c r="C751" s="45"/>
      <c r="D751" s="94" t="s">
        <v>1982</v>
      </c>
      <c r="E751" s="46">
        <v>3365000</v>
      </c>
      <c r="F751" s="39">
        <v>3949000</v>
      </c>
      <c r="G751" s="41"/>
      <c r="H751" s="42">
        <f t="shared" si="98"/>
        <v>3365000</v>
      </c>
      <c r="I751" s="47">
        <f t="shared" si="97"/>
        <v>584000</v>
      </c>
      <c r="J751" s="47">
        <f t="shared" si="100"/>
        <v>756660.86956521741</v>
      </c>
      <c r="K751" s="47">
        <f t="shared" si="102"/>
        <v>4121660.8695652173</v>
      </c>
      <c r="L751" s="39">
        <v>3949000</v>
      </c>
      <c r="M751" s="46">
        <f t="shared" si="101"/>
        <v>4121000</v>
      </c>
      <c r="N751" s="41"/>
    </row>
    <row r="752" spans="1:14" ht="31.5" x14ac:dyDescent="0.3">
      <c r="A752" s="43">
        <f t="shared" si="99"/>
        <v>720</v>
      </c>
      <c r="B752" s="44" t="s">
        <v>1983</v>
      </c>
      <c r="C752" s="45"/>
      <c r="D752" s="94" t="s">
        <v>1984</v>
      </c>
      <c r="E752" s="46">
        <v>2381000</v>
      </c>
      <c r="F752" s="39">
        <v>2750000</v>
      </c>
      <c r="G752" s="41"/>
      <c r="H752" s="42">
        <f t="shared" si="98"/>
        <v>2381000</v>
      </c>
      <c r="I752" s="47">
        <f t="shared" si="97"/>
        <v>369000</v>
      </c>
      <c r="J752" s="47">
        <f t="shared" si="100"/>
        <v>478095.65217391303</v>
      </c>
      <c r="K752" s="47">
        <f t="shared" si="102"/>
        <v>2859095.6521739131</v>
      </c>
      <c r="L752" s="39">
        <v>2750000</v>
      </c>
      <c r="M752" s="46">
        <f t="shared" si="101"/>
        <v>2859000</v>
      </c>
      <c r="N752" s="41"/>
    </row>
    <row r="753" spans="1:14" ht="94.5" x14ac:dyDescent="0.3">
      <c r="A753" s="43">
        <f t="shared" si="99"/>
        <v>721</v>
      </c>
      <c r="B753" s="44" t="s">
        <v>1985</v>
      </c>
      <c r="C753" s="45"/>
      <c r="D753" s="94" t="s">
        <v>1986</v>
      </c>
      <c r="E753" s="46">
        <v>4958000</v>
      </c>
      <c r="F753" s="39">
        <v>5910000</v>
      </c>
      <c r="G753" s="41"/>
      <c r="H753" s="42">
        <f t="shared" si="98"/>
        <v>4958000</v>
      </c>
      <c r="I753" s="47">
        <f t="shared" si="97"/>
        <v>952000</v>
      </c>
      <c r="J753" s="47">
        <f t="shared" si="100"/>
        <v>1233460.8695652173</v>
      </c>
      <c r="K753" s="47">
        <f t="shared" si="102"/>
        <v>6191460.8695652168</v>
      </c>
      <c r="L753" s="39">
        <v>5910000</v>
      </c>
      <c r="M753" s="46">
        <f t="shared" si="101"/>
        <v>6191000</v>
      </c>
      <c r="N753" s="41"/>
    </row>
    <row r="754" spans="1:14" ht="63" x14ac:dyDescent="0.3">
      <c r="A754" s="43">
        <f t="shared" si="99"/>
        <v>722</v>
      </c>
      <c r="B754" s="44" t="s">
        <v>1987</v>
      </c>
      <c r="C754" s="45"/>
      <c r="D754" s="94" t="s">
        <v>1988</v>
      </c>
      <c r="E754" s="46">
        <v>325000</v>
      </c>
      <c r="F754" s="39">
        <v>369000</v>
      </c>
      <c r="G754" s="41"/>
      <c r="H754" s="42">
        <f t="shared" si="98"/>
        <v>325000</v>
      </c>
      <c r="I754" s="47">
        <f t="shared" si="97"/>
        <v>44000</v>
      </c>
      <c r="J754" s="47">
        <f t="shared" si="100"/>
        <v>57008.695652173912</v>
      </c>
      <c r="K754" s="47">
        <f t="shared" si="102"/>
        <v>382008.69565217389</v>
      </c>
      <c r="L754" s="39">
        <v>369000</v>
      </c>
      <c r="M754" s="46">
        <f t="shared" si="101"/>
        <v>382000</v>
      </c>
      <c r="N754" s="41"/>
    </row>
    <row r="755" spans="1:14" ht="31.5" x14ac:dyDescent="0.3">
      <c r="A755" s="43">
        <f t="shared" si="99"/>
        <v>723</v>
      </c>
      <c r="B755" s="44" t="s">
        <v>1989</v>
      </c>
      <c r="C755" s="45"/>
      <c r="D755" s="95" t="s">
        <v>1990</v>
      </c>
      <c r="E755" s="46">
        <v>1091000</v>
      </c>
      <c r="F755" s="39">
        <v>1136000</v>
      </c>
      <c r="G755" s="41"/>
      <c r="H755" s="42">
        <f t="shared" si="98"/>
        <v>1091000</v>
      </c>
      <c r="I755" s="47">
        <f t="shared" ref="I755:I818" si="103">F755-E755</f>
        <v>45000</v>
      </c>
      <c r="J755" s="47">
        <f t="shared" si="100"/>
        <v>58304.34782608696</v>
      </c>
      <c r="K755" s="47">
        <f t="shared" si="102"/>
        <v>1149304.3478260869</v>
      </c>
      <c r="L755" s="39">
        <v>1136000</v>
      </c>
      <c r="M755" s="46">
        <f t="shared" si="101"/>
        <v>1149000</v>
      </c>
      <c r="N755" s="41"/>
    </row>
    <row r="756" spans="1:14" ht="63" x14ac:dyDescent="0.3">
      <c r="A756" s="43">
        <f t="shared" si="99"/>
        <v>724</v>
      </c>
      <c r="B756" s="44" t="s">
        <v>1991</v>
      </c>
      <c r="C756" s="45"/>
      <c r="D756" s="94" t="s">
        <v>1992</v>
      </c>
      <c r="E756" s="46">
        <v>1926000</v>
      </c>
      <c r="F756" s="39">
        <v>2143000</v>
      </c>
      <c r="G756" s="41"/>
      <c r="H756" s="42">
        <f t="shared" si="98"/>
        <v>1926000</v>
      </c>
      <c r="I756" s="47">
        <f t="shared" si="103"/>
        <v>217000</v>
      </c>
      <c r="J756" s="47">
        <f t="shared" si="100"/>
        <v>281156.52173913043</v>
      </c>
      <c r="K756" s="47">
        <f t="shared" si="102"/>
        <v>2207156.5217391304</v>
      </c>
      <c r="L756" s="39">
        <v>2143000</v>
      </c>
      <c r="M756" s="46">
        <f t="shared" si="101"/>
        <v>2207000</v>
      </c>
      <c r="N756" s="41"/>
    </row>
    <row r="757" spans="1:14" ht="31.5" x14ac:dyDescent="0.3">
      <c r="A757" s="43">
        <f t="shared" si="99"/>
        <v>725</v>
      </c>
      <c r="B757" s="44" t="s">
        <v>1993</v>
      </c>
      <c r="C757" s="45" t="s">
        <v>1994</v>
      </c>
      <c r="D757" s="48" t="s">
        <v>1995</v>
      </c>
      <c r="E757" s="46">
        <v>50000</v>
      </c>
      <c r="F757" s="39">
        <v>58900</v>
      </c>
      <c r="G757" s="41"/>
      <c r="H757" s="42">
        <f t="shared" si="98"/>
        <v>50000</v>
      </c>
      <c r="I757" s="47">
        <f t="shared" si="103"/>
        <v>8900</v>
      </c>
      <c r="J757" s="47">
        <f t="shared" si="100"/>
        <v>11531.304347826086</v>
      </c>
      <c r="K757" s="47">
        <f t="shared" si="102"/>
        <v>61531.304347826088</v>
      </c>
      <c r="L757" s="39">
        <v>58900</v>
      </c>
      <c r="M757" s="46">
        <f t="shared" si="101"/>
        <v>61500</v>
      </c>
      <c r="N757" s="41"/>
    </row>
    <row r="758" spans="1:14" x14ac:dyDescent="0.3">
      <c r="A758" s="43">
        <f t="shared" si="99"/>
        <v>726</v>
      </c>
      <c r="B758" s="44" t="s">
        <v>1996</v>
      </c>
      <c r="C758" s="45" t="s">
        <v>1997</v>
      </c>
      <c r="D758" s="48" t="s">
        <v>1998</v>
      </c>
      <c r="E758" s="46">
        <v>37000</v>
      </c>
      <c r="F758" s="39">
        <v>45900</v>
      </c>
      <c r="G758" s="41"/>
      <c r="H758" s="42">
        <f t="shared" si="98"/>
        <v>37000</v>
      </c>
      <c r="I758" s="47">
        <f t="shared" si="103"/>
        <v>8900</v>
      </c>
      <c r="J758" s="47">
        <f t="shared" si="100"/>
        <v>11531.304347826086</v>
      </c>
      <c r="K758" s="47">
        <f t="shared" si="102"/>
        <v>48531.304347826088</v>
      </c>
      <c r="L758" s="39">
        <v>45900</v>
      </c>
      <c r="M758" s="46">
        <f t="shared" si="101"/>
        <v>48500</v>
      </c>
      <c r="N758" s="41"/>
    </row>
    <row r="759" spans="1:14" ht="78.75" x14ac:dyDescent="0.3">
      <c r="A759" s="43">
        <f t="shared" si="99"/>
        <v>727</v>
      </c>
      <c r="B759" s="44" t="s">
        <v>1999</v>
      </c>
      <c r="C759" s="45"/>
      <c r="D759" s="94" t="s">
        <v>2000</v>
      </c>
      <c r="E759" s="46">
        <v>912000</v>
      </c>
      <c r="F759" s="39">
        <v>1078000</v>
      </c>
      <c r="G759" s="41"/>
      <c r="H759" s="42">
        <f>L759-I759</f>
        <v>912000</v>
      </c>
      <c r="I759" s="47">
        <f t="shared" si="103"/>
        <v>166000</v>
      </c>
      <c r="J759" s="47">
        <f t="shared" si="100"/>
        <v>215078.26086956522</v>
      </c>
      <c r="K759" s="47">
        <f t="shared" si="102"/>
        <v>1127078.2608695652</v>
      </c>
      <c r="L759" s="39">
        <v>1078000</v>
      </c>
      <c r="M759" s="46">
        <f t="shared" si="101"/>
        <v>1127000</v>
      </c>
      <c r="N759" s="41"/>
    </row>
    <row r="760" spans="1:14" ht="78.75" x14ac:dyDescent="0.3">
      <c r="A760" s="43">
        <f t="shared" si="99"/>
        <v>728</v>
      </c>
      <c r="B760" s="44" t="s">
        <v>2001</v>
      </c>
      <c r="C760" s="45"/>
      <c r="D760" s="94" t="s">
        <v>2002</v>
      </c>
      <c r="E760" s="46">
        <v>181000</v>
      </c>
      <c r="F760" s="39">
        <v>235000</v>
      </c>
      <c r="G760" s="41"/>
      <c r="H760" s="42">
        <f>L760-I760</f>
        <v>181000</v>
      </c>
      <c r="I760" s="47">
        <f t="shared" si="103"/>
        <v>54000</v>
      </c>
      <c r="J760" s="47">
        <f t="shared" si="100"/>
        <v>69965.217391304352</v>
      </c>
      <c r="K760" s="47">
        <f t="shared" si="102"/>
        <v>250965.21739130435</v>
      </c>
      <c r="L760" s="39">
        <v>235000</v>
      </c>
      <c r="M760" s="46">
        <f t="shared" si="101"/>
        <v>250000</v>
      </c>
      <c r="N760" s="41"/>
    </row>
    <row r="761" spans="1:14" ht="31.5" x14ac:dyDescent="0.3">
      <c r="A761" s="43">
        <f>A760+1</f>
        <v>729</v>
      </c>
      <c r="B761" s="44" t="s">
        <v>2003</v>
      </c>
      <c r="C761" s="45"/>
      <c r="D761" s="94" t="s">
        <v>2004</v>
      </c>
      <c r="E761" s="46">
        <v>181000</v>
      </c>
      <c r="F761" s="39">
        <v>225000</v>
      </c>
      <c r="G761" s="41"/>
      <c r="H761" s="42">
        <f>L761-I761</f>
        <v>181000</v>
      </c>
      <c r="I761" s="47">
        <f t="shared" si="103"/>
        <v>44000</v>
      </c>
      <c r="J761" s="47">
        <f t="shared" si="100"/>
        <v>57008.695652173912</v>
      </c>
      <c r="K761" s="47">
        <f t="shared" si="102"/>
        <v>238008.69565217392</v>
      </c>
      <c r="L761" s="39">
        <v>225000</v>
      </c>
      <c r="M761" s="46">
        <f t="shared" si="101"/>
        <v>238000</v>
      </c>
      <c r="N761" s="41"/>
    </row>
    <row r="762" spans="1:14" ht="78.75" x14ac:dyDescent="0.3">
      <c r="A762" s="43">
        <f>A761+1</f>
        <v>730</v>
      </c>
      <c r="B762" s="44" t="s">
        <v>2005</v>
      </c>
      <c r="C762" s="45"/>
      <c r="D762" s="94" t="s">
        <v>2006</v>
      </c>
      <c r="E762" s="46">
        <v>4943000</v>
      </c>
      <c r="F762" s="39">
        <v>6419000</v>
      </c>
      <c r="G762" s="41"/>
      <c r="H762" s="42">
        <f>L762-I762</f>
        <v>4943000</v>
      </c>
      <c r="I762" s="47">
        <f t="shared" si="103"/>
        <v>1476000</v>
      </c>
      <c r="J762" s="47">
        <f t="shared" si="100"/>
        <v>1912382.6086956521</v>
      </c>
      <c r="K762" s="47">
        <f t="shared" si="102"/>
        <v>6855382.6086956523</v>
      </c>
      <c r="L762" s="39">
        <v>6419000</v>
      </c>
      <c r="M762" s="46">
        <f t="shared" si="101"/>
        <v>6855000</v>
      </c>
      <c r="N762" s="41"/>
    </row>
    <row r="763" spans="1:14" ht="94.5" x14ac:dyDescent="0.3">
      <c r="A763" s="43">
        <f>A762+1</f>
        <v>731</v>
      </c>
      <c r="B763" s="44" t="s">
        <v>2007</v>
      </c>
      <c r="C763" s="45" t="s">
        <v>2008</v>
      </c>
      <c r="D763" s="48" t="s">
        <v>2009</v>
      </c>
      <c r="E763" s="46">
        <v>306000</v>
      </c>
      <c r="F763" s="39">
        <v>370000</v>
      </c>
      <c r="G763" s="41"/>
      <c r="H763" s="42">
        <f>L763-I763</f>
        <v>306000</v>
      </c>
      <c r="I763" s="47">
        <f t="shared" si="103"/>
        <v>64000</v>
      </c>
      <c r="J763" s="47">
        <f t="shared" si="100"/>
        <v>82921.739130434784</v>
      </c>
      <c r="K763" s="47">
        <f t="shared" si="102"/>
        <v>388921.73913043481</v>
      </c>
      <c r="L763" s="39">
        <v>370000</v>
      </c>
      <c r="M763" s="46">
        <f t="shared" si="101"/>
        <v>388000</v>
      </c>
      <c r="N763" s="41"/>
    </row>
    <row r="764" spans="1:14" ht="63" x14ac:dyDescent="0.3">
      <c r="A764" s="43"/>
      <c r="B764" s="43"/>
      <c r="C764" s="45"/>
      <c r="D764" s="96" t="s">
        <v>906</v>
      </c>
      <c r="E764" s="46"/>
      <c r="F764" s="39"/>
      <c r="G764" s="41"/>
      <c r="H764" s="42"/>
      <c r="I764" s="42"/>
      <c r="J764" s="47">
        <f t="shared" si="100"/>
        <v>0</v>
      </c>
      <c r="K764" s="42"/>
      <c r="L764" s="42"/>
      <c r="M764" s="46"/>
      <c r="N764" s="42"/>
    </row>
    <row r="765" spans="1:14" ht="31.5" x14ac:dyDescent="0.3">
      <c r="A765" s="43">
        <f>A763+1</f>
        <v>732</v>
      </c>
      <c r="B765" s="44" t="s">
        <v>2010</v>
      </c>
      <c r="C765" s="45"/>
      <c r="D765" s="48" t="s">
        <v>908</v>
      </c>
      <c r="E765" s="46">
        <v>2580000</v>
      </c>
      <c r="F765" s="39">
        <v>3531000</v>
      </c>
      <c r="G765" s="41"/>
      <c r="H765" s="42">
        <f t="shared" ref="H765:H772" si="104">L765-I765</f>
        <v>2580000</v>
      </c>
      <c r="I765" s="47">
        <f t="shared" si="103"/>
        <v>951000</v>
      </c>
      <c r="J765" s="47">
        <f t="shared" si="100"/>
        <v>1232165.2173913042</v>
      </c>
      <c r="K765" s="47">
        <f t="shared" si="102"/>
        <v>3812165.2173913042</v>
      </c>
      <c r="L765" s="39">
        <v>3531000</v>
      </c>
      <c r="M765" s="46">
        <f t="shared" si="101"/>
        <v>3812000</v>
      </c>
      <c r="N765" s="41"/>
    </row>
    <row r="766" spans="1:14" ht="31.5" x14ac:dyDescent="0.3">
      <c r="A766" s="43">
        <f>A765+1</f>
        <v>733</v>
      </c>
      <c r="B766" s="44" t="s">
        <v>2011</v>
      </c>
      <c r="C766" s="45"/>
      <c r="D766" s="48" t="s">
        <v>910</v>
      </c>
      <c r="E766" s="46">
        <v>1590000</v>
      </c>
      <c r="F766" s="39">
        <v>2173000</v>
      </c>
      <c r="G766" s="41"/>
      <c r="H766" s="42">
        <f t="shared" si="104"/>
        <v>1590000</v>
      </c>
      <c r="I766" s="47">
        <f t="shared" si="103"/>
        <v>583000</v>
      </c>
      <c r="J766" s="47">
        <f t="shared" si="100"/>
        <v>755365.21739130432</v>
      </c>
      <c r="K766" s="47">
        <f t="shared" si="102"/>
        <v>2345365.2173913042</v>
      </c>
      <c r="L766" s="39">
        <v>2173000</v>
      </c>
      <c r="M766" s="46">
        <f t="shared" si="101"/>
        <v>2345000</v>
      </c>
      <c r="N766" s="41"/>
    </row>
    <row r="767" spans="1:14" ht="31.5" x14ac:dyDescent="0.3">
      <c r="A767" s="43">
        <f t="shared" ref="A767:A772" si="105">A766+1</f>
        <v>734</v>
      </c>
      <c r="B767" s="44" t="s">
        <v>2012</v>
      </c>
      <c r="C767" s="45"/>
      <c r="D767" s="48" t="s">
        <v>912</v>
      </c>
      <c r="E767" s="46">
        <v>1004000</v>
      </c>
      <c r="F767" s="39">
        <v>1373000</v>
      </c>
      <c r="G767" s="41"/>
      <c r="H767" s="42">
        <f t="shared" si="104"/>
        <v>1004000</v>
      </c>
      <c r="I767" s="47">
        <f t="shared" si="103"/>
        <v>369000</v>
      </c>
      <c r="J767" s="47">
        <f t="shared" si="100"/>
        <v>478095.65217391303</v>
      </c>
      <c r="K767" s="47">
        <f t="shared" si="102"/>
        <v>1482095.6521739131</v>
      </c>
      <c r="L767" s="39">
        <v>1373000</v>
      </c>
      <c r="M767" s="46">
        <f t="shared" si="101"/>
        <v>1482000</v>
      </c>
      <c r="N767" s="41"/>
    </row>
    <row r="768" spans="1:14" ht="31.5" x14ac:dyDescent="0.3">
      <c r="A768" s="43">
        <f t="shared" si="105"/>
        <v>735</v>
      </c>
      <c r="B768" s="44" t="s">
        <v>2013</v>
      </c>
      <c r="C768" s="45"/>
      <c r="D768" s="48" t="s">
        <v>1009</v>
      </c>
      <c r="E768" s="46">
        <v>728000</v>
      </c>
      <c r="F768" s="39">
        <v>1026000</v>
      </c>
      <c r="G768" s="41"/>
      <c r="H768" s="42">
        <f t="shared" si="104"/>
        <v>728000</v>
      </c>
      <c r="I768" s="47">
        <f t="shared" si="103"/>
        <v>298000</v>
      </c>
      <c r="J768" s="47">
        <f t="shared" si="100"/>
        <v>386104.34782608697</v>
      </c>
      <c r="K768" s="47">
        <f t="shared" si="102"/>
        <v>1114104.3478260869</v>
      </c>
      <c r="L768" s="39">
        <v>1026000</v>
      </c>
      <c r="M768" s="46">
        <f t="shared" si="101"/>
        <v>1114000</v>
      </c>
      <c r="N768" s="41"/>
    </row>
    <row r="769" spans="1:14" ht="31.5" x14ac:dyDescent="0.3">
      <c r="A769" s="43">
        <f t="shared" si="105"/>
        <v>736</v>
      </c>
      <c r="B769" s="44" t="s">
        <v>2014</v>
      </c>
      <c r="C769" s="45"/>
      <c r="D769" s="48" t="s">
        <v>914</v>
      </c>
      <c r="E769" s="46">
        <v>678000</v>
      </c>
      <c r="F769" s="39">
        <v>830000</v>
      </c>
      <c r="G769" s="41"/>
      <c r="H769" s="42">
        <f t="shared" si="104"/>
        <v>678000</v>
      </c>
      <c r="I769" s="47">
        <f t="shared" si="103"/>
        <v>152000</v>
      </c>
      <c r="J769" s="47">
        <f t="shared" si="100"/>
        <v>196939.13043478259</v>
      </c>
      <c r="K769" s="47">
        <f t="shared" si="102"/>
        <v>874939.13043478259</v>
      </c>
      <c r="L769" s="39">
        <v>830000</v>
      </c>
      <c r="M769" s="46">
        <f t="shared" si="101"/>
        <v>874000</v>
      </c>
      <c r="N769" s="41"/>
    </row>
    <row r="770" spans="1:14" ht="31.5" x14ac:dyDescent="0.3">
      <c r="A770" s="43">
        <f t="shared" si="105"/>
        <v>737</v>
      </c>
      <c r="B770" s="44" t="s">
        <v>2015</v>
      </c>
      <c r="C770" s="45"/>
      <c r="D770" s="48" t="s">
        <v>888</v>
      </c>
      <c r="E770" s="46">
        <v>391000</v>
      </c>
      <c r="F770" s="39">
        <v>543000</v>
      </c>
      <c r="G770" s="41"/>
      <c r="H770" s="42">
        <f t="shared" si="104"/>
        <v>391000</v>
      </c>
      <c r="I770" s="47">
        <f t="shared" si="103"/>
        <v>152000</v>
      </c>
      <c r="J770" s="47">
        <f t="shared" si="100"/>
        <v>196939.13043478259</v>
      </c>
      <c r="K770" s="47">
        <f t="shared" si="102"/>
        <v>587939.13043478259</v>
      </c>
      <c r="L770" s="39">
        <v>543000</v>
      </c>
      <c r="M770" s="46">
        <f t="shared" si="101"/>
        <v>587000</v>
      </c>
      <c r="N770" s="41"/>
    </row>
    <row r="771" spans="1:14" ht="31.5" x14ac:dyDescent="0.3">
      <c r="A771" s="43">
        <f t="shared" si="105"/>
        <v>738</v>
      </c>
      <c r="B771" s="44" t="s">
        <v>2016</v>
      </c>
      <c r="C771" s="45"/>
      <c r="D771" s="48" t="s">
        <v>890</v>
      </c>
      <c r="E771" s="46">
        <v>242000</v>
      </c>
      <c r="F771" s="39">
        <v>368000</v>
      </c>
      <c r="G771" s="41"/>
      <c r="H771" s="42">
        <f t="shared" si="104"/>
        <v>242000</v>
      </c>
      <c r="I771" s="47">
        <f t="shared" si="103"/>
        <v>126000</v>
      </c>
      <c r="J771" s="47">
        <f t="shared" si="100"/>
        <v>163252.17391304349</v>
      </c>
      <c r="K771" s="47">
        <f t="shared" si="102"/>
        <v>405252.17391304346</v>
      </c>
      <c r="L771" s="39">
        <v>368000</v>
      </c>
      <c r="M771" s="46">
        <f t="shared" si="101"/>
        <v>405000</v>
      </c>
      <c r="N771" s="41"/>
    </row>
    <row r="772" spans="1:14" ht="31.5" x14ac:dyDescent="0.3">
      <c r="A772" s="43">
        <f t="shared" si="105"/>
        <v>739</v>
      </c>
      <c r="B772" s="44" t="s">
        <v>2017</v>
      </c>
      <c r="C772" s="45"/>
      <c r="D772" s="48" t="s">
        <v>892</v>
      </c>
      <c r="E772" s="46">
        <v>124000</v>
      </c>
      <c r="F772" s="39">
        <v>174000</v>
      </c>
      <c r="G772" s="41"/>
      <c r="H772" s="42">
        <f t="shared" si="104"/>
        <v>124000</v>
      </c>
      <c r="I772" s="47">
        <f t="shared" si="103"/>
        <v>50000</v>
      </c>
      <c r="J772" s="47">
        <f t="shared" si="100"/>
        <v>64782.608695652176</v>
      </c>
      <c r="K772" s="47">
        <f t="shared" si="102"/>
        <v>188782.60869565216</v>
      </c>
      <c r="L772" s="39">
        <v>174000</v>
      </c>
      <c r="M772" s="46">
        <f t="shared" si="101"/>
        <v>188000</v>
      </c>
      <c r="N772" s="41"/>
    </row>
    <row r="773" spans="1:14" x14ac:dyDescent="0.3">
      <c r="A773" s="35" t="s">
        <v>2018</v>
      </c>
      <c r="B773" s="36" t="s">
        <v>2018</v>
      </c>
      <c r="C773" s="45"/>
      <c r="D773" s="38" t="s">
        <v>2019</v>
      </c>
      <c r="E773" s="46"/>
      <c r="F773" s="39"/>
      <c r="G773" s="48"/>
      <c r="H773" s="42"/>
      <c r="I773" s="42"/>
      <c r="J773" s="47">
        <f t="shared" si="100"/>
        <v>0</v>
      </c>
      <c r="K773" s="42"/>
      <c r="L773" s="42"/>
      <c r="M773" s="46"/>
      <c r="N773" s="42"/>
    </row>
    <row r="774" spans="1:14" ht="31.5" x14ac:dyDescent="0.3">
      <c r="A774" s="43">
        <f>A772+1</f>
        <v>740</v>
      </c>
      <c r="B774" s="44" t="s">
        <v>2020</v>
      </c>
      <c r="C774" s="45"/>
      <c r="D774" s="48" t="s">
        <v>2021</v>
      </c>
      <c r="E774" s="46">
        <v>29000</v>
      </c>
      <c r="F774" s="39">
        <v>35000</v>
      </c>
      <c r="G774" s="48"/>
      <c r="H774" s="42">
        <f t="shared" ref="H774:H837" si="106">L774-I774</f>
        <v>29000</v>
      </c>
      <c r="I774" s="47">
        <f t="shared" si="103"/>
        <v>6000</v>
      </c>
      <c r="J774" s="47">
        <f t="shared" si="100"/>
        <v>7773.913043478261</v>
      </c>
      <c r="K774" s="47">
        <f t="shared" si="102"/>
        <v>36773.913043478264</v>
      </c>
      <c r="L774" s="39">
        <v>35000</v>
      </c>
      <c r="M774" s="46">
        <f t="shared" si="101"/>
        <v>36700</v>
      </c>
      <c r="N774" s="48"/>
    </row>
    <row r="775" spans="1:14" ht="63" x14ac:dyDescent="0.3">
      <c r="A775" s="43">
        <f>A774+1</f>
        <v>741</v>
      </c>
      <c r="B775" s="44" t="s">
        <v>2022</v>
      </c>
      <c r="C775" s="45" t="s">
        <v>2023</v>
      </c>
      <c r="D775" s="48" t="s">
        <v>2024</v>
      </c>
      <c r="E775" s="46">
        <v>982000</v>
      </c>
      <c r="F775" s="39">
        <v>1160000</v>
      </c>
      <c r="G775" s="41" t="s">
        <v>2025</v>
      </c>
      <c r="H775" s="42">
        <f t="shared" si="106"/>
        <v>982000</v>
      </c>
      <c r="I775" s="47">
        <f t="shared" si="103"/>
        <v>178000</v>
      </c>
      <c r="J775" s="47">
        <f t="shared" si="100"/>
        <v>230626.08695652176</v>
      </c>
      <c r="K775" s="47">
        <f t="shared" si="102"/>
        <v>1212626.0869565217</v>
      </c>
      <c r="L775" s="39">
        <v>1160000</v>
      </c>
      <c r="M775" s="46">
        <f t="shared" si="101"/>
        <v>1212000</v>
      </c>
      <c r="N775" s="41" t="s">
        <v>2025</v>
      </c>
    </row>
    <row r="776" spans="1:14" ht="31.5" x14ac:dyDescent="0.3">
      <c r="A776" s="43">
        <f t="shared" ref="A776:A839" si="107">A775+1</f>
        <v>742</v>
      </c>
      <c r="B776" s="44" t="s">
        <v>2026</v>
      </c>
      <c r="C776" s="45" t="s">
        <v>2027</v>
      </c>
      <c r="D776" s="48" t="s">
        <v>2028</v>
      </c>
      <c r="E776" s="46">
        <v>682000</v>
      </c>
      <c r="F776" s="39">
        <v>804000</v>
      </c>
      <c r="G776" s="41"/>
      <c r="H776" s="42">
        <f t="shared" si="106"/>
        <v>682000</v>
      </c>
      <c r="I776" s="47">
        <f t="shared" si="103"/>
        <v>122000</v>
      </c>
      <c r="J776" s="47">
        <f t="shared" si="100"/>
        <v>158069.5652173913</v>
      </c>
      <c r="K776" s="47">
        <f t="shared" si="102"/>
        <v>840069.56521739135</v>
      </c>
      <c r="L776" s="39">
        <v>804000</v>
      </c>
      <c r="M776" s="46">
        <f t="shared" si="101"/>
        <v>840000</v>
      </c>
      <c r="N776" s="41"/>
    </row>
    <row r="777" spans="1:14" ht="94.5" x14ac:dyDescent="0.3">
      <c r="A777" s="43">
        <f t="shared" si="107"/>
        <v>743</v>
      </c>
      <c r="B777" s="44" t="s">
        <v>2029</v>
      </c>
      <c r="C777" s="45" t="s">
        <v>2030</v>
      </c>
      <c r="D777" s="48" t="s">
        <v>2031</v>
      </c>
      <c r="E777" s="46">
        <v>1082000</v>
      </c>
      <c r="F777" s="39">
        <v>1200000</v>
      </c>
      <c r="G777" s="41" t="s">
        <v>2032</v>
      </c>
      <c r="H777" s="42">
        <f t="shared" si="106"/>
        <v>1082000</v>
      </c>
      <c r="I777" s="47">
        <f t="shared" si="103"/>
        <v>118000</v>
      </c>
      <c r="J777" s="47">
        <f t="shared" si="100"/>
        <v>152886.95652173914</v>
      </c>
      <c r="K777" s="47">
        <f t="shared" si="102"/>
        <v>1234886.9565217393</v>
      </c>
      <c r="L777" s="39">
        <v>1200000</v>
      </c>
      <c r="M777" s="46">
        <f t="shared" si="101"/>
        <v>1234000</v>
      </c>
      <c r="N777" s="41" t="s">
        <v>2032</v>
      </c>
    </row>
    <row r="778" spans="1:14" ht="47.25" x14ac:dyDescent="0.3">
      <c r="A778" s="43">
        <f t="shared" si="107"/>
        <v>744</v>
      </c>
      <c r="B778" s="44" t="s">
        <v>2033</v>
      </c>
      <c r="C778" s="45" t="s">
        <v>2034</v>
      </c>
      <c r="D778" s="48" t="s">
        <v>2035</v>
      </c>
      <c r="E778" s="46">
        <v>780000</v>
      </c>
      <c r="F778" s="39">
        <v>940000</v>
      </c>
      <c r="G778" s="41" t="s">
        <v>2036</v>
      </c>
      <c r="H778" s="42">
        <f t="shared" si="106"/>
        <v>780000</v>
      </c>
      <c r="I778" s="47">
        <f t="shared" si="103"/>
        <v>160000</v>
      </c>
      <c r="J778" s="47">
        <f t="shared" ref="J778:J841" si="108">+I778/1150*1490</f>
        <v>207304.34782608695</v>
      </c>
      <c r="K778" s="47">
        <f t="shared" si="102"/>
        <v>987304.34782608692</v>
      </c>
      <c r="L778" s="39">
        <v>940000</v>
      </c>
      <c r="M778" s="46">
        <f t="shared" si="101"/>
        <v>987000</v>
      </c>
      <c r="N778" s="41" t="s">
        <v>2036</v>
      </c>
    </row>
    <row r="779" spans="1:14" ht="63" x14ac:dyDescent="0.3">
      <c r="A779" s="43">
        <f t="shared" si="107"/>
        <v>745</v>
      </c>
      <c r="B779" s="44" t="s">
        <v>2037</v>
      </c>
      <c r="C779" s="45" t="s">
        <v>2038</v>
      </c>
      <c r="D779" s="48" t="s">
        <v>2039</v>
      </c>
      <c r="E779" s="46">
        <v>259000</v>
      </c>
      <c r="F779" s="39">
        <v>300000</v>
      </c>
      <c r="G779" s="41"/>
      <c r="H779" s="42">
        <f t="shared" si="106"/>
        <v>259000</v>
      </c>
      <c r="I779" s="47">
        <f t="shared" si="103"/>
        <v>41000</v>
      </c>
      <c r="J779" s="47">
        <f t="shared" si="108"/>
        <v>53121.739130434784</v>
      </c>
      <c r="K779" s="47">
        <f t="shared" si="102"/>
        <v>312121.73913043481</v>
      </c>
      <c r="L779" s="39">
        <v>300000</v>
      </c>
      <c r="M779" s="46">
        <f t="shared" si="101"/>
        <v>312000</v>
      </c>
      <c r="N779" s="41"/>
    </row>
    <row r="780" spans="1:14" ht="110.25" x14ac:dyDescent="0.3">
      <c r="A780" s="43">
        <f t="shared" si="107"/>
        <v>746</v>
      </c>
      <c r="B780" s="44" t="s">
        <v>2040</v>
      </c>
      <c r="C780" s="45" t="s">
        <v>2041</v>
      </c>
      <c r="D780" s="48" t="s">
        <v>2042</v>
      </c>
      <c r="E780" s="46">
        <v>982000</v>
      </c>
      <c r="F780" s="39">
        <v>1115000</v>
      </c>
      <c r="G780" s="41"/>
      <c r="H780" s="42">
        <f t="shared" si="106"/>
        <v>982000</v>
      </c>
      <c r="I780" s="47">
        <f t="shared" si="103"/>
        <v>133000</v>
      </c>
      <c r="J780" s="47">
        <f t="shared" si="108"/>
        <v>172321.73913043478</v>
      </c>
      <c r="K780" s="47">
        <f t="shared" si="102"/>
        <v>1154321.7391304348</v>
      </c>
      <c r="L780" s="39">
        <v>1115000</v>
      </c>
      <c r="M780" s="46">
        <f t="shared" si="101"/>
        <v>1154000</v>
      </c>
      <c r="N780" s="41"/>
    </row>
    <row r="781" spans="1:14" ht="47.25" x14ac:dyDescent="0.3">
      <c r="A781" s="43">
        <f t="shared" si="107"/>
        <v>747</v>
      </c>
      <c r="B781" s="44" t="s">
        <v>2043</v>
      </c>
      <c r="C781" s="45" t="s">
        <v>2044</v>
      </c>
      <c r="D781" s="48" t="s">
        <v>2045</v>
      </c>
      <c r="E781" s="46">
        <v>732000</v>
      </c>
      <c r="F781" s="39">
        <v>750000</v>
      </c>
      <c r="G781" s="41"/>
      <c r="H781" s="42">
        <f t="shared" si="106"/>
        <v>732000</v>
      </c>
      <c r="I781" s="47">
        <f t="shared" si="103"/>
        <v>18000</v>
      </c>
      <c r="J781" s="47">
        <f t="shared" si="108"/>
        <v>23321.739130434784</v>
      </c>
      <c r="K781" s="47">
        <f t="shared" si="102"/>
        <v>755321.73913043481</v>
      </c>
      <c r="L781" s="39">
        <v>750000</v>
      </c>
      <c r="M781" s="46">
        <f t="shared" si="101"/>
        <v>755000</v>
      </c>
      <c r="N781" s="41"/>
    </row>
    <row r="782" spans="1:14" ht="31.5" x14ac:dyDescent="0.3">
      <c r="A782" s="43">
        <f t="shared" si="107"/>
        <v>748</v>
      </c>
      <c r="B782" s="44" t="s">
        <v>2046</v>
      </c>
      <c r="C782" s="45" t="s">
        <v>2047</v>
      </c>
      <c r="D782" s="48" t="s">
        <v>2048</v>
      </c>
      <c r="E782" s="46">
        <v>66000</v>
      </c>
      <c r="F782" s="39">
        <v>75600</v>
      </c>
      <c r="G782" s="48"/>
      <c r="H782" s="42">
        <f t="shared" si="106"/>
        <v>66000</v>
      </c>
      <c r="I782" s="47">
        <f t="shared" si="103"/>
        <v>9600</v>
      </c>
      <c r="J782" s="47">
        <f t="shared" si="108"/>
        <v>12438.260869565218</v>
      </c>
      <c r="K782" s="47">
        <f t="shared" si="102"/>
        <v>78438.260869565216</v>
      </c>
      <c r="L782" s="39">
        <v>75600</v>
      </c>
      <c r="M782" s="46">
        <f t="shared" si="101"/>
        <v>78400</v>
      </c>
      <c r="N782" s="48"/>
    </row>
    <row r="783" spans="1:14" ht="31.5" x14ac:dyDescent="0.3">
      <c r="A783" s="43">
        <f t="shared" si="107"/>
        <v>749</v>
      </c>
      <c r="B783" s="44" t="s">
        <v>2049</v>
      </c>
      <c r="C783" s="45" t="s">
        <v>2050</v>
      </c>
      <c r="D783" s="48" t="s">
        <v>2051</v>
      </c>
      <c r="E783" s="46">
        <v>350000</v>
      </c>
      <c r="F783" s="39">
        <v>429000</v>
      </c>
      <c r="G783" s="41"/>
      <c r="H783" s="42">
        <f t="shared" si="106"/>
        <v>350000</v>
      </c>
      <c r="I783" s="47">
        <f t="shared" si="103"/>
        <v>79000</v>
      </c>
      <c r="J783" s="47">
        <f t="shared" si="108"/>
        <v>102356.52173913043</v>
      </c>
      <c r="K783" s="47">
        <f t="shared" si="102"/>
        <v>452356.52173913043</v>
      </c>
      <c r="L783" s="39">
        <v>429000</v>
      </c>
      <c r="M783" s="46">
        <f t="shared" si="101"/>
        <v>452000</v>
      </c>
      <c r="N783" s="41"/>
    </row>
    <row r="784" spans="1:14" ht="78.75" x14ac:dyDescent="0.3">
      <c r="A784" s="43">
        <f t="shared" si="107"/>
        <v>750</v>
      </c>
      <c r="B784" s="44" t="s">
        <v>2052</v>
      </c>
      <c r="C784" s="45" t="s">
        <v>2053</v>
      </c>
      <c r="D784" s="48" t="s">
        <v>2054</v>
      </c>
      <c r="E784" s="46">
        <v>882000</v>
      </c>
      <c r="F784" s="39">
        <v>1060000</v>
      </c>
      <c r="G784" s="41"/>
      <c r="H784" s="42">
        <f t="shared" si="106"/>
        <v>882000</v>
      </c>
      <c r="I784" s="47">
        <f t="shared" si="103"/>
        <v>178000</v>
      </c>
      <c r="J784" s="47">
        <f t="shared" si="108"/>
        <v>230626.08695652176</v>
      </c>
      <c r="K784" s="47">
        <f t="shared" si="102"/>
        <v>1112626.0869565217</v>
      </c>
      <c r="L784" s="39">
        <v>1060000</v>
      </c>
      <c r="M784" s="46">
        <f t="shared" si="101"/>
        <v>1112000</v>
      </c>
      <c r="N784" s="41"/>
    </row>
    <row r="785" spans="1:14" ht="47.25" x14ac:dyDescent="0.3">
      <c r="A785" s="43">
        <f t="shared" si="107"/>
        <v>751</v>
      </c>
      <c r="B785" s="44" t="s">
        <v>2055</v>
      </c>
      <c r="C785" s="45" t="s">
        <v>2056</v>
      </c>
      <c r="D785" s="48" t="s">
        <v>2057</v>
      </c>
      <c r="E785" s="46">
        <v>20000</v>
      </c>
      <c r="F785" s="39">
        <v>27000</v>
      </c>
      <c r="G785" s="41"/>
      <c r="H785" s="42">
        <f t="shared" si="106"/>
        <v>20000</v>
      </c>
      <c r="I785" s="47">
        <f t="shared" si="103"/>
        <v>7000</v>
      </c>
      <c r="J785" s="47">
        <f t="shared" si="108"/>
        <v>9069.565217391304</v>
      </c>
      <c r="K785" s="47">
        <f t="shared" si="102"/>
        <v>29069.565217391304</v>
      </c>
      <c r="L785" s="39">
        <v>27000</v>
      </c>
      <c r="M785" s="46">
        <f t="shared" si="101"/>
        <v>29000</v>
      </c>
      <c r="N785" s="41"/>
    </row>
    <row r="786" spans="1:14" ht="31.5" x14ac:dyDescent="0.3">
      <c r="A786" s="43">
        <f t="shared" si="107"/>
        <v>752</v>
      </c>
      <c r="B786" s="57" t="s">
        <v>2058</v>
      </c>
      <c r="C786" s="58"/>
      <c r="D786" s="97" t="s">
        <v>2059</v>
      </c>
      <c r="E786" s="46">
        <v>141000</v>
      </c>
      <c r="F786" s="39">
        <v>230000</v>
      </c>
      <c r="G786" s="60" t="s">
        <v>787</v>
      </c>
      <c r="H786" s="42">
        <f t="shared" si="106"/>
        <v>141000</v>
      </c>
      <c r="I786" s="47">
        <f t="shared" si="103"/>
        <v>89000</v>
      </c>
      <c r="J786" s="47">
        <f t="shared" si="108"/>
        <v>115313.04347826088</v>
      </c>
      <c r="K786" s="47">
        <f t="shared" si="102"/>
        <v>256313.04347826086</v>
      </c>
      <c r="L786" s="39">
        <v>230000</v>
      </c>
      <c r="M786" s="46">
        <f t="shared" si="101"/>
        <v>256000</v>
      </c>
      <c r="N786" s="60" t="s">
        <v>787</v>
      </c>
    </row>
    <row r="787" spans="1:14" x14ac:dyDescent="0.3">
      <c r="A787" s="43">
        <f t="shared" si="107"/>
        <v>753</v>
      </c>
      <c r="B787" s="44" t="s">
        <v>2060</v>
      </c>
      <c r="C787" s="45" t="s">
        <v>2061</v>
      </c>
      <c r="D787" s="48" t="s">
        <v>2062</v>
      </c>
      <c r="E787" s="46">
        <v>25300</v>
      </c>
      <c r="F787" s="39">
        <v>34900</v>
      </c>
      <c r="G787" s="41"/>
      <c r="H787" s="42">
        <f t="shared" si="106"/>
        <v>25300</v>
      </c>
      <c r="I787" s="47">
        <f t="shared" si="103"/>
        <v>9600</v>
      </c>
      <c r="J787" s="47">
        <f t="shared" si="108"/>
        <v>12438.260869565218</v>
      </c>
      <c r="K787" s="47">
        <f t="shared" si="102"/>
        <v>37738.260869565216</v>
      </c>
      <c r="L787" s="39">
        <v>34900</v>
      </c>
      <c r="M787" s="46">
        <f t="shared" si="101"/>
        <v>37700</v>
      </c>
      <c r="N787" s="41"/>
    </row>
    <row r="788" spans="1:14" x14ac:dyDescent="0.3">
      <c r="A788" s="43">
        <f t="shared" si="107"/>
        <v>754</v>
      </c>
      <c r="B788" s="44" t="s">
        <v>2063</v>
      </c>
      <c r="C788" s="58"/>
      <c r="D788" s="97" t="s">
        <v>2064</v>
      </c>
      <c r="E788" s="46">
        <v>338000</v>
      </c>
      <c r="F788" s="39">
        <v>382000</v>
      </c>
      <c r="G788" s="60"/>
      <c r="H788" s="42">
        <f t="shared" si="106"/>
        <v>338000</v>
      </c>
      <c r="I788" s="47">
        <f t="shared" si="103"/>
        <v>44000</v>
      </c>
      <c r="J788" s="47">
        <f t="shared" si="108"/>
        <v>57008.695652173912</v>
      </c>
      <c r="K788" s="47">
        <f t="shared" si="102"/>
        <v>395008.69565217389</v>
      </c>
      <c r="L788" s="39">
        <v>382000</v>
      </c>
      <c r="M788" s="46">
        <f t="shared" ref="M788:M851" si="109">IF(K788&gt;=100000, ROUNDDOWN((K788),-3),ROUNDDOWN((K788),-2))</f>
        <v>395000</v>
      </c>
      <c r="N788" s="60"/>
    </row>
    <row r="789" spans="1:14" ht="47.25" x14ac:dyDescent="0.3">
      <c r="A789" s="43">
        <f t="shared" si="107"/>
        <v>755</v>
      </c>
      <c r="B789" s="44" t="s">
        <v>2065</v>
      </c>
      <c r="C789" s="45" t="s">
        <v>2066</v>
      </c>
      <c r="D789" s="48" t="s">
        <v>2067</v>
      </c>
      <c r="E789" s="46">
        <v>8000</v>
      </c>
      <c r="F789" s="39">
        <v>17600</v>
      </c>
      <c r="G789" s="41"/>
      <c r="H789" s="42">
        <f t="shared" si="106"/>
        <v>8000</v>
      </c>
      <c r="I789" s="47">
        <f t="shared" si="103"/>
        <v>9600</v>
      </c>
      <c r="J789" s="47">
        <f t="shared" si="108"/>
        <v>12438.260869565218</v>
      </c>
      <c r="K789" s="47">
        <f t="shared" si="102"/>
        <v>20438.260869565216</v>
      </c>
      <c r="L789" s="39">
        <v>17600</v>
      </c>
      <c r="M789" s="46">
        <f t="shared" si="109"/>
        <v>20400</v>
      </c>
      <c r="N789" s="41"/>
    </row>
    <row r="790" spans="1:14" ht="31.5" x14ac:dyDescent="0.3">
      <c r="A790" s="43">
        <f t="shared" si="107"/>
        <v>756</v>
      </c>
      <c r="B790" s="44" t="s">
        <v>2068</v>
      </c>
      <c r="C790" s="45" t="s">
        <v>2069</v>
      </c>
      <c r="D790" s="48" t="s">
        <v>2070</v>
      </c>
      <c r="E790" s="46">
        <v>320000</v>
      </c>
      <c r="F790" s="39">
        <v>439000</v>
      </c>
      <c r="G790" s="41"/>
      <c r="H790" s="42">
        <f t="shared" si="106"/>
        <v>320000</v>
      </c>
      <c r="I790" s="47">
        <f t="shared" si="103"/>
        <v>119000</v>
      </c>
      <c r="J790" s="47">
        <f t="shared" si="108"/>
        <v>154182.60869565216</v>
      </c>
      <c r="K790" s="47">
        <f t="shared" si="102"/>
        <v>474182.60869565216</v>
      </c>
      <c r="L790" s="39">
        <v>439000</v>
      </c>
      <c r="M790" s="46">
        <f t="shared" si="109"/>
        <v>474000</v>
      </c>
      <c r="N790" s="41"/>
    </row>
    <row r="791" spans="1:14" ht="31.5" x14ac:dyDescent="0.3">
      <c r="A791" s="43">
        <f t="shared" si="107"/>
        <v>757</v>
      </c>
      <c r="B791" s="44" t="s">
        <v>2071</v>
      </c>
      <c r="C791" s="45" t="s">
        <v>2072</v>
      </c>
      <c r="D791" s="48" t="s">
        <v>2073</v>
      </c>
      <c r="E791" s="46">
        <v>61000</v>
      </c>
      <c r="F791" s="39">
        <v>86500</v>
      </c>
      <c r="G791" s="41"/>
      <c r="H791" s="42">
        <f t="shared" si="106"/>
        <v>61000</v>
      </c>
      <c r="I791" s="47">
        <f t="shared" si="103"/>
        <v>25500</v>
      </c>
      <c r="J791" s="47">
        <f t="shared" si="108"/>
        <v>33039.130434782608</v>
      </c>
      <c r="K791" s="47">
        <f t="shared" si="102"/>
        <v>94039.130434782608</v>
      </c>
      <c r="L791" s="39">
        <v>86500</v>
      </c>
      <c r="M791" s="46">
        <f t="shared" si="109"/>
        <v>94000</v>
      </c>
      <c r="N791" s="41"/>
    </row>
    <row r="792" spans="1:14" ht="63" x14ac:dyDescent="0.3">
      <c r="A792" s="43">
        <f t="shared" si="107"/>
        <v>758</v>
      </c>
      <c r="B792" s="44" t="s">
        <v>2074</v>
      </c>
      <c r="C792" s="58"/>
      <c r="D792" s="97" t="s">
        <v>2075</v>
      </c>
      <c r="E792" s="46">
        <v>10900</v>
      </c>
      <c r="F792" s="39">
        <v>27000</v>
      </c>
      <c r="G792" s="60"/>
      <c r="H792" s="42">
        <f t="shared" si="106"/>
        <v>10900</v>
      </c>
      <c r="I792" s="47">
        <f t="shared" si="103"/>
        <v>16100</v>
      </c>
      <c r="J792" s="47">
        <f t="shared" si="108"/>
        <v>20860</v>
      </c>
      <c r="K792" s="47">
        <f t="shared" si="102"/>
        <v>31760</v>
      </c>
      <c r="L792" s="39">
        <v>27000</v>
      </c>
      <c r="M792" s="46">
        <f t="shared" si="109"/>
        <v>31700</v>
      </c>
      <c r="N792" s="60"/>
    </row>
    <row r="793" spans="1:14" ht="220.5" x14ac:dyDescent="0.3">
      <c r="A793" s="43">
        <f t="shared" si="107"/>
        <v>759</v>
      </c>
      <c r="B793" s="57" t="s">
        <v>2076</v>
      </c>
      <c r="C793" s="78"/>
      <c r="D793" s="97" t="s">
        <v>2077</v>
      </c>
      <c r="E793" s="46">
        <v>349000</v>
      </c>
      <c r="F793" s="39">
        <v>393000</v>
      </c>
      <c r="G793" s="60"/>
      <c r="H793" s="42">
        <f t="shared" si="106"/>
        <v>349000</v>
      </c>
      <c r="I793" s="47">
        <f t="shared" si="103"/>
        <v>44000</v>
      </c>
      <c r="J793" s="47">
        <f t="shared" si="108"/>
        <v>57008.695652173912</v>
      </c>
      <c r="K793" s="47">
        <f t="shared" si="102"/>
        <v>406008.69565217389</v>
      </c>
      <c r="L793" s="39">
        <v>393000</v>
      </c>
      <c r="M793" s="46">
        <f t="shared" si="109"/>
        <v>406000</v>
      </c>
      <c r="N793" s="60"/>
    </row>
    <row r="794" spans="1:14" ht="110.25" x14ac:dyDescent="0.3">
      <c r="A794" s="43">
        <f t="shared" si="107"/>
        <v>760</v>
      </c>
      <c r="B794" s="57" t="s">
        <v>2078</v>
      </c>
      <c r="C794" s="58"/>
      <c r="D794" s="97" t="s">
        <v>2079</v>
      </c>
      <c r="E794" s="46">
        <v>113000</v>
      </c>
      <c r="F794" s="39">
        <v>129000</v>
      </c>
      <c r="G794" s="60"/>
      <c r="H794" s="42">
        <f t="shared" si="106"/>
        <v>113000</v>
      </c>
      <c r="I794" s="47">
        <f t="shared" si="103"/>
        <v>16000</v>
      </c>
      <c r="J794" s="47">
        <f t="shared" si="108"/>
        <v>20730.434782608696</v>
      </c>
      <c r="K794" s="47">
        <f t="shared" si="102"/>
        <v>133730.4347826087</v>
      </c>
      <c r="L794" s="39">
        <v>129000</v>
      </c>
      <c r="M794" s="46">
        <f t="shared" si="109"/>
        <v>133000</v>
      </c>
      <c r="N794" s="60"/>
    </row>
    <row r="795" spans="1:14" ht="157.5" x14ac:dyDescent="0.3">
      <c r="A795" s="43">
        <f t="shared" si="107"/>
        <v>761</v>
      </c>
      <c r="B795" s="57" t="s">
        <v>2080</v>
      </c>
      <c r="C795" s="58"/>
      <c r="D795" s="97" t="s">
        <v>2081</v>
      </c>
      <c r="E795" s="46">
        <v>40800</v>
      </c>
      <c r="F795" s="39">
        <v>58600</v>
      </c>
      <c r="G795" s="60"/>
      <c r="H795" s="42">
        <f t="shared" si="106"/>
        <v>40800</v>
      </c>
      <c r="I795" s="47">
        <f t="shared" si="103"/>
        <v>17800</v>
      </c>
      <c r="J795" s="47">
        <f t="shared" si="108"/>
        <v>23062.608695652172</v>
      </c>
      <c r="K795" s="47">
        <f t="shared" si="102"/>
        <v>63862.608695652176</v>
      </c>
      <c r="L795" s="39">
        <v>58600</v>
      </c>
      <c r="M795" s="46">
        <f t="shared" si="109"/>
        <v>63800</v>
      </c>
      <c r="N795" s="60"/>
    </row>
    <row r="796" spans="1:14" ht="63" x14ac:dyDescent="0.3">
      <c r="A796" s="43">
        <f t="shared" si="107"/>
        <v>762</v>
      </c>
      <c r="B796" s="57" t="s">
        <v>2082</v>
      </c>
      <c r="C796" s="58"/>
      <c r="D796" s="97" t="s">
        <v>2083</v>
      </c>
      <c r="E796" s="46">
        <v>31800</v>
      </c>
      <c r="F796" s="39">
        <v>49600</v>
      </c>
      <c r="G796" s="60"/>
      <c r="H796" s="42">
        <f t="shared" si="106"/>
        <v>31800</v>
      </c>
      <c r="I796" s="47">
        <f t="shared" si="103"/>
        <v>17800</v>
      </c>
      <c r="J796" s="47">
        <f t="shared" si="108"/>
        <v>23062.608695652172</v>
      </c>
      <c r="K796" s="47">
        <f t="shared" si="102"/>
        <v>54862.608695652176</v>
      </c>
      <c r="L796" s="39">
        <v>49600</v>
      </c>
      <c r="M796" s="46">
        <f t="shared" si="109"/>
        <v>54800</v>
      </c>
      <c r="N796" s="60"/>
    </row>
    <row r="797" spans="1:14" x14ac:dyDescent="0.3">
      <c r="A797" s="43">
        <f t="shared" si="107"/>
        <v>763</v>
      </c>
      <c r="B797" s="57" t="s">
        <v>2084</v>
      </c>
      <c r="C797" s="45" t="s">
        <v>2085</v>
      </c>
      <c r="D797" s="48" t="s">
        <v>2086</v>
      </c>
      <c r="E797" s="46">
        <v>26300</v>
      </c>
      <c r="F797" s="39">
        <v>34000</v>
      </c>
      <c r="G797" s="48"/>
      <c r="H797" s="42">
        <f t="shared" si="106"/>
        <v>26300</v>
      </c>
      <c r="I797" s="47">
        <f t="shared" si="103"/>
        <v>7700</v>
      </c>
      <c r="J797" s="47">
        <f t="shared" si="108"/>
        <v>9976.5217391304359</v>
      </c>
      <c r="K797" s="47">
        <f t="shared" si="102"/>
        <v>36276.521739130432</v>
      </c>
      <c r="L797" s="39">
        <v>34000</v>
      </c>
      <c r="M797" s="46">
        <f t="shared" si="109"/>
        <v>36200</v>
      </c>
      <c r="N797" s="48"/>
    </row>
    <row r="798" spans="1:14" ht="31.5" x14ac:dyDescent="0.3">
      <c r="A798" s="43">
        <f t="shared" si="107"/>
        <v>764</v>
      </c>
      <c r="B798" s="57" t="s">
        <v>2087</v>
      </c>
      <c r="C798" s="45" t="s">
        <v>2088</v>
      </c>
      <c r="D798" s="48" t="s">
        <v>2089</v>
      </c>
      <c r="E798" s="46">
        <v>5000</v>
      </c>
      <c r="F798" s="39">
        <v>8800</v>
      </c>
      <c r="G798" s="41"/>
      <c r="H798" s="42">
        <f t="shared" si="106"/>
        <v>5000</v>
      </c>
      <c r="I798" s="47">
        <f t="shared" si="103"/>
        <v>3800</v>
      </c>
      <c r="J798" s="47">
        <f t="shared" si="108"/>
        <v>4923.478260869565</v>
      </c>
      <c r="K798" s="47">
        <f t="shared" si="102"/>
        <v>9923.4782608695641</v>
      </c>
      <c r="L798" s="39">
        <v>8800</v>
      </c>
      <c r="M798" s="46">
        <f t="shared" si="109"/>
        <v>9900</v>
      </c>
      <c r="N798" s="41"/>
    </row>
    <row r="799" spans="1:14" x14ac:dyDescent="0.3">
      <c r="A799" s="43">
        <f t="shared" si="107"/>
        <v>765</v>
      </c>
      <c r="B799" s="57" t="s">
        <v>2090</v>
      </c>
      <c r="C799" s="45" t="s">
        <v>2091</v>
      </c>
      <c r="D799" s="48" t="s">
        <v>2092</v>
      </c>
      <c r="E799" s="46">
        <v>16000</v>
      </c>
      <c r="F799" s="39">
        <v>23700</v>
      </c>
      <c r="G799" s="48"/>
      <c r="H799" s="42">
        <f t="shared" si="106"/>
        <v>16000</v>
      </c>
      <c r="I799" s="47">
        <f t="shared" si="103"/>
        <v>7700</v>
      </c>
      <c r="J799" s="47">
        <f t="shared" si="108"/>
        <v>9976.5217391304359</v>
      </c>
      <c r="K799" s="47">
        <f t="shared" si="102"/>
        <v>25976.521739130436</v>
      </c>
      <c r="L799" s="39">
        <v>23700</v>
      </c>
      <c r="M799" s="46">
        <f t="shared" si="109"/>
        <v>25900</v>
      </c>
      <c r="N799" s="48"/>
    </row>
    <row r="800" spans="1:14" ht="31.5" x14ac:dyDescent="0.3">
      <c r="A800" s="43">
        <f t="shared" si="107"/>
        <v>766</v>
      </c>
      <c r="B800" s="57" t="s">
        <v>2093</v>
      </c>
      <c r="C800" s="45" t="s">
        <v>2094</v>
      </c>
      <c r="D800" s="48" t="s">
        <v>2095</v>
      </c>
      <c r="E800" s="46">
        <v>40000</v>
      </c>
      <c r="F800" s="39">
        <v>65500</v>
      </c>
      <c r="G800" s="41"/>
      <c r="H800" s="42">
        <f t="shared" si="106"/>
        <v>40000</v>
      </c>
      <c r="I800" s="47">
        <f t="shared" si="103"/>
        <v>25500</v>
      </c>
      <c r="J800" s="47">
        <f t="shared" si="108"/>
        <v>33039.130434782608</v>
      </c>
      <c r="K800" s="47">
        <f t="shared" si="102"/>
        <v>73039.130434782608</v>
      </c>
      <c r="L800" s="39">
        <v>65500</v>
      </c>
      <c r="M800" s="46">
        <f t="shared" si="109"/>
        <v>73000</v>
      </c>
      <c r="N800" s="41"/>
    </row>
    <row r="801" spans="1:14" ht="47.25" x14ac:dyDescent="0.3">
      <c r="A801" s="43">
        <f t="shared" si="107"/>
        <v>767</v>
      </c>
      <c r="B801" s="44" t="s">
        <v>2096</v>
      </c>
      <c r="C801" s="45" t="s">
        <v>2097</v>
      </c>
      <c r="D801" s="48" t="s">
        <v>2098</v>
      </c>
      <c r="E801" s="46">
        <v>25000</v>
      </c>
      <c r="F801" s="39">
        <v>28000</v>
      </c>
      <c r="G801" s="48"/>
      <c r="H801" s="42">
        <f t="shared" si="106"/>
        <v>25000</v>
      </c>
      <c r="I801" s="47">
        <f t="shared" si="103"/>
        <v>3000</v>
      </c>
      <c r="J801" s="47">
        <f t="shared" si="108"/>
        <v>3886.9565217391305</v>
      </c>
      <c r="K801" s="47">
        <f t="shared" si="102"/>
        <v>28886.956521739132</v>
      </c>
      <c r="L801" s="39">
        <v>28000</v>
      </c>
      <c r="M801" s="46">
        <f t="shared" si="109"/>
        <v>28800</v>
      </c>
      <c r="N801" s="48"/>
    </row>
    <row r="802" spans="1:14" ht="63" x14ac:dyDescent="0.3">
      <c r="A802" s="43">
        <f t="shared" si="107"/>
        <v>768</v>
      </c>
      <c r="B802" s="44" t="s">
        <v>2099</v>
      </c>
      <c r="C802" s="45" t="s">
        <v>2100</v>
      </c>
      <c r="D802" s="48" t="s">
        <v>2101</v>
      </c>
      <c r="E802" s="46">
        <v>41000</v>
      </c>
      <c r="F802" s="39">
        <v>55000</v>
      </c>
      <c r="G802" s="41"/>
      <c r="H802" s="42">
        <f t="shared" si="106"/>
        <v>41000</v>
      </c>
      <c r="I802" s="47">
        <f t="shared" si="103"/>
        <v>14000</v>
      </c>
      <c r="J802" s="47">
        <f t="shared" si="108"/>
        <v>18139.130434782608</v>
      </c>
      <c r="K802" s="47">
        <f t="shared" si="102"/>
        <v>59139.130434782608</v>
      </c>
      <c r="L802" s="39">
        <v>55000</v>
      </c>
      <c r="M802" s="46">
        <f t="shared" si="109"/>
        <v>59100</v>
      </c>
      <c r="N802" s="41"/>
    </row>
    <row r="803" spans="1:14" ht="31.5" x14ac:dyDescent="0.3">
      <c r="A803" s="43">
        <f t="shared" si="107"/>
        <v>769</v>
      </c>
      <c r="B803" s="44" t="s">
        <v>2102</v>
      </c>
      <c r="C803" s="45" t="s">
        <v>2103</v>
      </c>
      <c r="D803" s="48" t="s">
        <v>2104</v>
      </c>
      <c r="E803" s="46">
        <v>38000</v>
      </c>
      <c r="F803" s="39">
        <v>45700</v>
      </c>
      <c r="G803" s="41"/>
      <c r="H803" s="42">
        <f t="shared" si="106"/>
        <v>38000</v>
      </c>
      <c r="I803" s="47">
        <f t="shared" si="103"/>
        <v>7700</v>
      </c>
      <c r="J803" s="47">
        <f t="shared" si="108"/>
        <v>9976.5217391304359</v>
      </c>
      <c r="K803" s="47">
        <f t="shared" si="102"/>
        <v>47976.521739130432</v>
      </c>
      <c r="L803" s="39">
        <v>45700</v>
      </c>
      <c r="M803" s="46">
        <f t="shared" si="109"/>
        <v>47900</v>
      </c>
      <c r="N803" s="41"/>
    </row>
    <row r="804" spans="1:14" ht="78.75" x14ac:dyDescent="0.3">
      <c r="A804" s="43">
        <f t="shared" si="107"/>
        <v>770</v>
      </c>
      <c r="B804" s="44" t="s">
        <v>2105</v>
      </c>
      <c r="C804" s="45" t="s">
        <v>2106</v>
      </c>
      <c r="D804" s="48" t="s">
        <v>2107</v>
      </c>
      <c r="E804" s="46">
        <v>2880000</v>
      </c>
      <c r="F804" s="39">
        <v>3223000</v>
      </c>
      <c r="G804" s="41" t="s">
        <v>2108</v>
      </c>
      <c r="H804" s="42">
        <f t="shared" si="106"/>
        <v>2880000</v>
      </c>
      <c r="I804" s="47">
        <f t="shared" si="103"/>
        <v>343000</v>
      </c>
      <c r="J804" s="47">
        <f t="shared" si="108"/>
        <v>444408.69565217389</v>
      </c>
      <c r="K804" s="47">
        <f t="shared" si="102"/>
        <v>3324408.6956521738</v>
      </c>
      <c r="L804" s="39">
        <v>3223000</v>
      </c>
      <c r="M804" s="46">
        <f t="shared" si="109"/>
        <v>3324000</v>
      </c>
      <c r="N804" s="41" t="s">
        <v>2108</v>
      </c>
    </row>
    <row r="805" spans="1:14" ht="126" x14ac:dyDescent="0.3">
      <c r="A805" s="43">
        <f t="shared" si="107"/>
        <v>771</v>
      </c>
      <c r="B805" s="44" t="s">
        <v>2109</v>
      </c>
      <c r="C805" s="45" t="s">
        <v>2110</v>
      </c>
      <c r="D805" s="48" t="s">
        <v>2111</v>
      </c>
      <c r="E805" s="46">
        <v>932000</v>
      </c>
      <c r="F805" s="39">
        <v>1177000</v>
      </c>
      <c r="G805" s="41" t="s">
        <v>2112</v>
      </c>
      <c r="H805" s="42">
        <f t="shared" si="106"/>
        <v>932000</v>
      </c>
      <c r="I805" s="47">
        <f t="shared" si="103"/>
        <v>245000</v>
      </c>
      <c r="J805" s="47">
        <f t="shared" si="108"/>
        <v>317434.78260869568</v>
      </c>
      <c r="K805" s="47">
        <f t="shared" si="102"/>
        <v>1249434.7826086958</v>
      </c>
      <c r="L805" s="39">
        <v>1177000</v>
      </c>
      <c r="M805" s="46">
        <f t="shared" si="109"/>
        <v>1249000</v>
      </c>
      <c r="N805" s="41" t="s">
        <v>2112</v>
      </c>
    </row>
    <row r="806" spans="1:14" ht="63" x14ac:dyDescent="0.3">
      <c r="A806" s="43">
        <f t="shared" si="107"/>
        <v>772</v>
      </c>
      <c r="B806" s="44" t="s">
        <v>2113</v>
      </c>
      <c r="C806" s="45" t="s">
        <v>2114</v>
      </c>
      <c r="D806" s="48" t="s">
        <v>2115</v>
      </c>
      <c r="E806" s="46">
        <v>882000</v>
      </c>
      <c r="F806" s="39">
        <v>1004000</v>
      </c>
      <c r="G806" s="41" t="s">
        <v>2112</v>
      </c>
      <c r="H806" s="42">
        <f t="shared" si="106"/>
        <v>882000</v>
      </c>
      <c r="I806" s="47">
        <f t="shared" si="103"/>
        <v>122000</v>
      </c>
      <c r="J806" s="47">
        <f t="shared" si="108"/>
        <v>158069.5652173913</v>
      </c>
      <c r="K806" s="47">
        <f t="shared" si="102"/>
        <v>1040069.5652173914</v>
      </c>
      <c r="L806" s="39">
        <v>1004000</v>
      </c>
      <c r="M806" s="46">
        <f t="shared" si="109"/>
        <v>1040000</v>
      </c>
      <c r="N806" s="41" t="s">
        <v>2112</v>
      </c>
    </row>
    <row r="807" spans="1:14" ht="31.5" x14ac:dyDescent="0.3">
      <c r="A807" s="43">
        <f t="shared" si="107"/>
        <v>773</v>
      </c>
      <c r="B807" s="44" t="s">
        <v>2116</v>
      </c>
      <c r="C807" s="45" t="s">
        <v>2117</v>
      </c>
      <c r="D807" s="48" t="s">
        <v>2118</v>
      </c>
      <c r="E807" s="46">
        <v>612000</v>
      </c>
      <c r="F807" s="39">
        <v>734000</v>
      </c>
      <c r="G807" s="41"/>
      <c r="H807" s="42">
        <f t="shared" si="106"/>
        <v>612000</v>
      </c>
      <c r="I807" s="47">
        <f t="shared" si="103"/>
        <v>122000</v>
      </c>
      <c r="J807" s="47">
        <f t="shared" si="108"/>
        <v>158069.5652173913</v>
      </c>
      <c r="K807" s="47">
        <f t="shared" ref="K807:K870" si="110">+H807+J807</f>
        <v>770069.56521739135</v>
      </c>
      <c r="L807" s="39">
        <v>734000</v>
      </c>
      <c r="M807" s="46">
        <f t="shared" si="109"/>
        <v>770000</v>
      </c>
      <c r="N807" s="41"/>
    </row>
    <row r="808" spans="1:14" x14ac:dyDescent="0.3">
      <c r="A808" s="43">
        <f t="shared" si="107"/>
        <v>774</v>
      </c>
      <c r="B808" s="44" t="s">
        <v>2119</v>
      </c>
      <c r="C808" s="45" t="s">
        <v>2120</v>
      </c>
      <c r="D808" s="48" t="s">
        <v>2121</v>
      </c>
      <c r="E808" s="46">
        <v>310000</v>
      </c>
      <c r="F808" s="39">
        <v>380000</v>
      </c>
      <c r="G808" s="41"/>
      <c r="H808" s="42">
        <f t="shared" si="106"/>
        <v>310000</v>
      </c>
      <c r="I808" s="47">
        <f t="shared" si="103"/>
        <v>70000</v>
      </c>
      <c r="J808" s="47">
        <f t="shared" si="108"/>
        <v>90695.65217391304</v>
      </c>
      <c r="K808" s="47">
        <f t="shared" si="110"/>
        <v>400695.65217391303</v>
      </c>
      <c r="L808" s="39">
        <v>380000</v>
      </c>
      <c r="M808" s="46">
        <f t="shared" si="109"/>
        <v>400000</v>
      </c>
      <c r="N808" s="41"/>
    </row>
    <row r="809" spans="1:14" ht="47.25" x14ac:dyDescent="0.3">
      <c r="A809" s="43">
        <f t="shared" si="107"/>
        <v>775</v>
      </c>
      <c r="B809" s="44" t="s">
        <v>2122</v>
      </c>
      <c r="C809" s="45" t="s">
        <v>2123</v>
      </c>
      <c r="D809" s="48" t="s">
        <v>2124</v>
      </c>
      <c r="E809" s="46">
        <v>752000</v>
      </c>
      <c r="F809" s="39">
        <v>800000</v>
      </c>
      <c r="G809" s="41"/>
      <c r="H809" s="42">
        <f t="shared" si="106"/>
        <v>752000</v>
      </c>
      <c r="I809" s="47">
        <f t="shared" si="103"/>
        <v>48000</v>
      </c>
      <c r="J809" s="47">
        <f t="shared" si="108"/>
        <v>62191.304347826088</v>
      </c>
      <c r="K809" s="47">
        <f t="shared" si="110"/>
        <v>814191.30434782605</v>
      </c>
      <c r="L809" s="39">
        <v>800000</v>
      </c>
      <c r="M809" s="46">
        <f t="shared" si="109"/>
        <v>814000</v>
      </c>
      <c r="N809" s="41"/>
    </row>
    <row r="810" spans="1:14" ht="47.25" x14ac:dyDescent="0.3">
      <c r="A810" s="43">
        <f t="shared" si="107"/>
        <v>776</v>
      </c>
      <c r="B810" s="44" t="s">
        <v>2125</v>
      </c>
      <c r="C810" s="45" t="s">
        <v>2126</v>
      </c>
      <c r="D810" s="48" t="s">
        <v>2127</v>
      </c>
      <c r="E810" s="46">
        <v>1082000</v>
      </c>
      <c r="F810" s="39">
        <v>1200000</v>
      </c>
      <c r="G810" s="41"/>
      <c r="H810" s="42">
        <f t="shared" si="106"/>
        <v>1082000</v>
      </c>
      <c r="I810" s="47">
        <f t="shared" si="103"/>
        <v>118000</v>
      </c>
      <c r="J810" s="47">
        <f t="shared" si="108"/>
        <v>152886.95652173914</v>
      </c>
      <c r="K810" s="47">
        <f t="shared" si="110"/>
        <v>1234886.9565217393</v>
      </c>
      <c r="L810" s="39">
        <v>1200000</v>
      </c>
      <c r="M810" s="46">
        <f t="shared" si="109"/>
        <v>1234000</v>
      </c>
      <c r="N810" s="41"/>
    </row>
    <row r="811" spans="1:14" ht="47.25" x14ac:dyDescent="0.3">
      <c r="A811" s="43">
        <f t="shared" si="107"/>
        <v>777</v>
      </c>
      <c r="B811" s="44" t="s">
        <v>2128</v>
      </c>
      <c r="C811" s="45" t="s">
        <v>2129</v>
      </c>
      <c r="D811" s="48" t="s">
        <v>2130</v>
      </c>
      <c r="E811" s="46">
        <v>882000</v>
      </c>
      <c r="F811" s="39">
        <v>1060000</v>
      </c>
      <c r="G811" s="41"/>
      <c r="H811" s="42">
        <f t="shared" si="106"/>
        <v>882000</v>
      </c>
      <c r="I811" s="47">
        <f t="shared" si="103"/>
        <v>178000</v>
      </c>
      <c r="J811" s="47">
        <f t="shared" si="108"/>
        <v>230626.08695652176</v>
      </c>
      <c r="K811" s="47">
        <f t="shared" si="110"/>
        <v>1112626.0869565217</v>
      </c>
      <c r="L811" s="39">
        <v>1060000</v>
      </c>
      <c r="M811" s="46">
        <f t="shared" si="109"/>
        <v>1112000</v>
      </c>
      <c r="N811" s="41"/>
    </row>
    <row r="812" spans="1:14" ht="78.75" x14ac:dyDescent="0.3">
      <c r="A812" s="43">
        <f t="shared" si="107"/>
        <v>778</v>
      </c>
      <c r="B812" s="44" t="s">
        <v>2131</v>
      </c>
      <c r="C812" s="45" t="s">
        <v>2132</v>
      </c>
      <c r="D812" s="48" t="s">
        <v>2133</v>
      </c>
      <c r="E812" s="46">
        <v>1170000</v>
      </c>
      <c r="F812" s="39">
        <v>1379000</v>
      </c>
      <c r="G812" s="41"/>
      <c r="H812" s="42">
        <f t="shared" si="106"/>
        <v>1170000</v>
      </c>
      <c r="I812" s="47">
        <f t="shared" si="103"/>
        <v>209000</v>
      </c>
      <c r="J812" s="47">
        <f t="shared" si="108"/>
        <v>270791.30434782605</v>
      </c>
      <c r="K812" s="47">
        <f t="shared" si="110"/>
        <v>1440791.3043478262</v>
      </c>
      <c r="L812" s="39">
        <v>1379000</v>
      </c>
      <c r="M812" s="46">
        <f t="shared" si="109"/>
        <v>1440000</v>
      </c>
      <c r="N812" s="41"/>
    </row>
    <row r="813" spans="1:14" ht="78.75" x14ac:dyDescent="0.3">
      <c r="A813" s="43">
        <f t="shared" si="107"/>
        <v>779</v>
      </c>
      <c r="B813" s="44" t="s">
        <v>2134</v>
      </c>
      <c r="C813" s="45" t="s">
        <v>2135</v>
      </c>
      <c r="D813" s="48" t="s">
        <v>2136</v>
      </c>
      <c r="E813" s="46">
        <v>655000</v>
      </c>
      <c r="F813" s="39">
        <v>774000</v>
      </c>
      <c r="G813" s="48"/>
      <c r="H813" s="42">
        <f t="shared" si="106"/>
        <v>655000</v>
      </c>
      <c r="I813" s="47">
        <f t="shared" si="103"/>
        <v>119000</v>
      </c>
      <c r="J813" s="47">
        <f t="shared" si="108"/>
        <v>154182.60869565216</v>
      </c>
      <c r="K813" s="47">
        <f t="shared" si="110"/>
        <v>809182.6086956521</v>
      </c>
      <c r="L813" s="39">
        <v>774000</v>
      </c>
      <c r="M813" s="46">
        <f t="shared" si="109"/>
        <v>809000</v>
      </c>
      <c r="N813" s="48"/>
    </row>
    <row r="814" spans="1:14" ht="47.25" x14ac:dyDescent="0.3">
      <c r="A814" s="43">
        <f t="shared" si="107"/>
        <v>780</v>
      </c>
      <c r="B814" s="44" t="s">
        <v>2137</v>
      </c>
      <c r="C814" s="45" t="s">
        <v>2138</v>
      </c>
      <c r="D814" s="48" t="s">
        <v>2139</v>
      </c>
      <c r="E814" s="46">
        <v>702000</v>
      </c>
      <c r="F814" s="39">
        <v>750000</v>
      </c>
      <c r="G814" s="41"/>
      <c r="H814" s="42">
        <f t="shared" si="106"/>
        <v>702000</v>
      </c>
      <c r="I814" s="47">
        <f t="shared" si="103"/>
        <v>48000</v>
      </c>
      <c r="J814" s="47">
        <f t="shared" si="108"/>
        <v>62191.304347826088</v>
      </c>
      <c r="K814" s="47">
        <f t="shared" si="110"/>
        <v>764191.30434782605</v>
      </c>
      <c r="L814" s="39">
        <v>750000</v>
      </c>
      <c r="M814" s="46">
        <f t="shared" si="109"/>
        <v>764000</v>
      </c>
      <c r="N814" s="41"/>
    </row>
    <row r="815" spans="1:14" ht="47.25" x14ac:dyDescent="0.3">
      <c r="A815" s="43">
        <f t="shared" si="107"/>
        <v>781</v>
      </c>
      <c r="B815" s="44" t="s">
        <v>2140</v>
      </c>
      <c r="C815" s="45" t="s">
        <v>2141</v>
      </c>
      <c r="D815" s="48" t="s">
        <v>2142</v>
      </c>
      <c r="E815" s="46">
        <v>882000</v>
      </c>
      <c r="F815" s="39">
        <v>1060000</v>
      </c>
      <c r="G815" s="41"/>
      <c r="H815" s="42">
        <f t="shared" si="106"/>
        <v>882000</v>
      </c>
      <c r="I815" s="47">
        <f t="shared" si="103"/>
        <v>178000</v>
      </c>
      <c r="J815" s="47">
        <f t="shared" si="108"/>
        <v>230626.08695652176</v>
      </c>
      <c r="K815" s="47">
        <f t="shared" si="110"/>
        <v>1112626.0869565217</v>
      </c>
      <c r="L815" s="39">
        <v>1060000</v>
      </c>
      <c r="M815" s="46">
        <f t="shared" si="109"/>
        <v>1112000</v>
      </c>
      <c r="N815" s="41"/>
    </row>
    <row r="816" spans="1:14" ht="31.5" x14ac:dyDescent="0.3">
      <c r="A816" s="43">
        <f t="shared" si="107"/>
        <v>782</v>
      </c>
      <c r="B816" s="44" t="s">
        <v>2143</v>
      </c>
      <c r="C816" s="45" t="s">
        <v>2144</v>
      </c>
      <c r="D816" s="48" t="s">
        <v>2145</v>
      </c>
      <c r="E816" s="46">
        <v>482000</v>
      </c>
      <c r="F816" s="39">
        <v>645000</v>
      </c>
      <c r="G816" s="41"/>
      <c r="H816" s="42">
        <f t="shared" si="106"/>
        <v>482000</v>
      </c>
      <c r="I816" s="47">
        <f t="shared" si="103"/>
        <v>163000</v>
      </c>
      <c r="J816" s="47">
        <f t="shared" si="108"/>
        <v>211191.30434782608</v>
      </c>
      <c r="K816" s="47">
        <f t="shared" si="110"/>
        <v>693191.30434782605</v>
      </c>
      <c r="L816" s="39">
        <v>645000</v>
      </c>
      <c r="M816" s="46">
        <f t="shared" si="109"/>
        <v>693000</v>
      </c>
      <c r="N816" s="41"/>
    </row>
    <row r="817" spans="1:14" ht="78.75" x14ac:dyDescent="0.3">
      <c r="A817" s="43">
        <f t="shared" si="107"/>
        <v>783</v>
      </c>
      <c r="B817" s="44" t="s">
        <v>2146</v>
      </c>
      <c r="C817" s="45" t="s">
        <v>2147</v>
      </c>
      <c r="D817" s="48" t="s">
        <v>2148</v>
      </c>
      <c r="E817" s="46">
        <v>720000</v>
      </c>
      <c r="F817" s="39">
        <v>879000</v>
      </c>
      <c r="G817" s="41"/>
      <c r="H817" s="42">
        <f t="shared" si="106"/>
        <v>720000</v>
      </c>
      <c r="I817" s="47">
        <f t="shared" si="103"/>
        <v>159000</v>
      </c>
      <c r="J817" s="47">
        <f t="shared" si="108"/>
        <v>206008.69565217392</v>
      </c>
      <c r="K817" s="47">
        <f t="shared" si="110"/>
        <v>926008.69565217395</v>
      </c>
      <c r="L817" s="39">
        <v>879000</v>
      </c>
      <c r="M817" s="46">
        <f t="shared" si="109"/>
        <v>926000</v>
      </c>
      <c r="N817" s="41"/>
    </row>
    <row r="818" spans="1:14" ht="31.5" x14ac:dyDescent="0.3">
      <c r="A818" s="43">
        <f t="shared" si="107"/>
        <v>784</v>
      </c>
      <c r="B818" s="44" t="s">
        <v>2149</v>
      </c>
      <c r="C818" s="45" t="s">
        <v>2150</v>
      </c>
      <c r="D818" s="48" t="s">
        <v>2151</v>
      </c>
      <c r="E818" s="46">
        <v>582000</v>
      </c>
      <c r="F818" s="39">
        <v>704000</v>
      </c>
      <c r="G818" s="41"/>
      <c r="H818" s="42">
        <f t="shared" si="106"/>
        <v>582000</v>
      </c>
      <c r="I818" s="47">
        <f t="shared" si="103"/>
        <v>122000</v>
      </c>
      <c r="J818" s="47">
        <f t="shared" si="108"/>
        <v>158069.5652173913</v>
      </c>
      <c r="K818" s="47">
        <f t="shared" si="110"/>
        <v>740069.56521739135</v>
      </c>
      <c r="L818" s="39">
        <v>704000</v>
      </c>
      <c r="M818" s="46">
        <f t="shared" si="109"/>
        <v>740000</v>
      </c>
      <c r="N818" s="41"/>
    </row>
    <row r="819" spans="1:14" ht="78.75" x14ac:dyDescent="0.3">
      <c r="A819" s="43">
        <f t="shared" si="107"/>
        <v>785</v>
      </c>
      <c r="B819" s="57" t="s">
        <v>2152</v>
      </c>
      <c r="C819" s="58"/>
      <c r="D819" s="97" t="s">
        <v>2153</v>
      </c>
      <c r="E819" s="46">
        <v>1575000</v>
      </c>
      <c r="F819" s="39">
        <v>1690000</v>
      </c>
      <c r="G819" s="60"/>
      <c r="H819" s="42">
        <f t="shared" si="106"/>
        <v>1575000</v>
      </c>
      <c r="I819" s="47">
        <f t="shared" ref="I819:I882" si="111">F819-E819</f>
        <v>115000</v>
      </c>
      <c r="J819" s="47">
        <f t="shared" si="108"/>
        <v>149000</v>
      </c>
      <c r="K819" s="47">
        <f t="shared" si="110"/>
        <v>1724000</v>
      </c>
      <c r="L819" s="39">
        <v>1690000</v>
      </c>
      <c r="M819" s="46">
        <f t="shared" si="109"/>
        <v>1724000</v>
      </c>
      <c r="N819" s="60"/>
    </row>
    <row r="820" spans="1:14" ht="157.5" x14ac:dyDescent="0.3">
      <c r="A820" s="43">
        <f t="shared" si="107"/>
        <v>786</v>
      </c>
      <c r="B820" s="57" t="s">
        <v>2154</v>
      </c>
      <c r="C820" s="78"/>
      <c r="D820" s="97" t="s">
        <v>2155</v>
      </c>
      <c r="E820" s="46">
        <v>1295000</v>
      </c>
      <c r="F820" s="39">
        <v>1410000</v>
      </c>
      <c r="G820" s="60"/>
      <c r="H820" s="42">
        <f t="shared" si="106"/>
        <v>1295000</v>
      </c>
      <c r="I820" s="47">
        <f t="shared" si="111"/>
        <v>115000</v>
      </c>
      <c r="J820" s="47">
        <f t="shared" si="108"/>
        <v>149000</v>
      </c>
      <c r="K820" s="47">
        <f t="shared" si="110"/>
        <v>1444000</v>
      </c>
      <c r="L820" s="39">
        <v>1410000</v>
      </c>
      <c r="M820" s="46">
        <f t="shared" si="109"/>
        <v>1444000</v>
      </c>
      <c r="N820" s="60"/>
    </row>
    <row r="821" spans="1:14" ht="78.75" x14ac:dyDescent="0.3">
      <c r="A821" s="43">
        <f t="shared" si="107"/>
        <v>787</v>
      </c>
      <c r="B821" s="44" t="s">
        <v>2156</v>
      </c>
      <c r="C821" s="45" t="s">
        <v>2157</v>
      </c>
      <c r="D821" s="48" t="s">
        <v>2158</v>
      </c>
      <c r="E821" s="46">
        <v>555000</v>
      </c>
      <c r="F821" s="39">
        <v>640000</v>
      </c>
      <c r="G821" s="41"/>
      <c r="H821" s="42">
        <f t="shared" si="106"/>
        <v>555000</v>
      </c>
      <c r="I821" s="47">
        <f t="shared" si="111"/>
        <v>85000</v>
      </c>
      <c r="J821" s="47">
        <f t="shared" si="108"/>
        <v>110130.4347826087</v>
      </c>
      <c r="K821" s="47">
        <f t="shared" si="110"/>
        <v>665130.43478260865</v>
      </c>
      <c r="L821" s="39">
        <v>640000</v>
      </c>
      <c r="M821" s="46">
        <f t="shared" si="109"/>
        <v>665000</v>
      </c>
      <c r="N821" s="41"/>
    </row>
    <row r="822" spans="1:14" ht="63" x14ac:dyDescent="0.3">
      <c r="A822" s="43">
        <f t="shared" si="107"/>
        <v>788</v>
      </c>
      <c r="B822" s="44" t="s">
        <v>2159</v>
      </c>
      <c r="C822" s="45" t="s">
        <v>2160</v>
      </c>
      <c r="D822" s="48" t="s">
        <v>2161</v>
      </c>
      <c r="E822" s="46">
        <v>52000</v>
      </c>
      <c r="F822" s="39">
        <v>75300</v>
      </c>
      <c r="G822" s="48"/>
      <c r="H822" s="42">
        <f t="shared" si="106"/>
        <v>52000</v>
      </c>
      <c r="I822" s="47">
        <f t="shared" si="111"/>
        <v>23300</v>
      </c>
      <c r="J822" s="47">
        <f t="shared" si="108"/>
        <v>30188.695652173912</v>
      </c>
      <c r="K822" s="47">
        <f t="shared" si="110"/>
        <v>82188.695652173919</v>
      </c>
      <c r="L822" s="39">
        <v>75300</v>
      </c>
      <c r="M822" s="46">
        <f t="shared" si="109"/>
        <v>82100</v>
      </c>
      <c r="N822" s="48"/>
    </row>
    <row r="823" spans="1:14" ht="78.75" x14ac:dyDescent="0.3">
      <c r="A823" s="43">
        <f t="shared" si="107"/>
        <v>789</v>
      </c>
      <c r="B823" s="44" t="s">
        <v>2162</v>
      </c>
      <c r="C823" s="45" t="s">
        <v>2163</v>
      </c>
      <c r="D823" s="48" t="s">
        <v>2164</v>
      </c>
      <c r="E823" s="46">
        <v>715000</v>
      </c>
      <c r="F823" s="39">
        <v>829000</v>
      </c>
      <c r="G823" s="41"/>
      <c r="H823" s="42">
        <f t="shared" si="106"/>
        <v>715000</v>
      </c>
      <c r="I823" s="47">
        <f t="shared" si="111"/>
        <v>114000</v>
      </c>
      <c r="J823" s="47">
        <f t="shared" si="108"/>
        <v>147704.34782608697</v>
      </c>
      <c r="K823" s="47">
        <f t="shared" si="110"/>
        <v>862704.34782608692</v>
      </c>
      <c r="L823" s="39">
        <v>829000</v>
      </c>
      <c r="M823" s="46">
        <f t="shared" si="109"/>
        <v>862000</v>
      </c>
      <c r="N823" s="41"/>
    </row>
    <row r="824" spans="1:14" ht="63" x14ac:dyDescent="0.3">
      <c r="A824" s="43">
        <f t="shared" si="107"/>
        <v>790</v>
      </c>
      <c r="B824" s="44" t="s">
        <v>2165</v>
      </c>
      <c r="C824" s="45" t="s">
        <v>2166</v>
      </c>
      <c r="D824" s="48" t="s">
        <v>2167</v>
      </c>
      <c r="E824" s="46">
        <v>270000</v>
      </c>
      <c r="F824" s="39">
        <v>314000</v>
      </c>
      <c r="G824" s="48"/>
      <c r="H824" s="42">
        <f t="shared" si="106"/>
        <v>270000</v>
      </c>
      <c r="I824" s="47">
        <f t="shared" si="111"/>
        <v>44000</v>
      </c>
      <c r="J824" s="47">
        <f t="shared" si="108"/>
        <v>57008.695652173912</v>
      </c>
      <c r="K824" s="47">
        <f t="shared" si="110"/>
        <v>327008.69565217389</v>
      </c>
      <c r="L824" s="39">
        <v>314000</v>
      </c>
      <c r="M824" s="46">
        <f t="shared" si="109"/>
        <v>327000</v>
      </c>
      <c r="N824" s="48"/>
    </row>
    <row r="825" spans="1:14" ht="31.5" x14ac:dyDescent="0.3">
      <c r="A825" s="43">
        <f t="shared" si="107"/>
        <v>791</v>
      </c>
      <c r="B825" s="44" t="s">
        <v>2168</v>
      </c>
      <c r="C825" s="45" t="s">
        <v>2169</v>
      </c>
      <c r="D825" s="48" t="s">
        <v>2170</v>
      </c>
      <c r="E825" s="46">
        <v>682000</v>
      </c>
      <c r="F825" s="39">
        <v>845000</v>
      </c>
      <c r="G825" s="41"/>
      <c r="H825" s="42">
        <f t="shared" si="106"/>
        <v>682000</v>
      </c>
      <c r="I825" s="47">
        <f t="shared" si="111"/>
        <v>163000</v>
      </c>
      <c r="J825" s="47">
        <f t="shared" si="108"/>
        <v>211191.30434782608</v>
      </c>
      <c r="K825" s="47">
        <f t="shared" si="110"/>
        <v>893191.30434782605</v>
      </c>
      <c r="L825" s="39">
        <v>845000</v>
      </c>
      <c r="M825" s="46">
        <f t="shared" si="109"/>
        <v>893000</v>
      </c>
      <c r="N825" s="41"/>
    </row>
    <row r="826" spans="1:14" ht="63" x14ac:dyDescent="0.3">
      <c r="A826" s="43">
        <f t="shared" si="107"/>
        <v>792</v>
      </c>
      <c r="B826" s="44" t="s">
        <v>2171</v>
      </c>
      <c r="C826" s="45" t="s">
        <v>2172</v>
      </c>
      <c r="D826" s="48" t="s">
        <v>2173</v>
      </c>
      <c r="E826" s="46">
        <v>52000</v>
      </c>
      <c r="F826" s="39">
        <v>61600</v>
      </c>
      <c r="G826" s="48"/>
      <c r="H826" s="42">
        <f t="shared" si="106"/>
        <v>52000</v>
      </c>
      <c r="I826" s="47">
        <f t="shared" si="111"/>
        <v>9600</v>
      </c>
      <c r="J826" s="47">
        <f t="shared" si="108"/>
        <v>12438.260869565218</v>
      </c>
      <c r="K826" s="47">
        <f t="shared" si="110"/>
        <v>64438.260869565216</v>
      </c>
      <c r="L826" s="39">
        <v>61600</v>
      </c>
      <c r="M826" s="46">
        <f t="shared" si="109"/>
        <v>64400</v>
      </c>
      <c r="N826" s="48"/>
    </row>
    <row r="827" spans="1:14" ht="31.5" x14ac:dyDescent="0.3">
      <c r="A827" s="43">
        <f t="shared" si="107"/>
        <v>793</v>
      </c>
      <c r="B827" s="44" t="s">
        <v>2174</v>
      </c>
      <c r="C827" s="45" t="s">
        <v>2175</v>
      </c>
      <c r="D827" s="48" t="s">
        <v>2176</v>
      </c>
      <c r="E827" s="46">
        <v>882000</v>
      </c>
      <c r="F827" s="39">
        <v>1060000</v>
      </c>
      <c r="G827" s="41"/>
      <c r="H827" s="42">
        <f t="shared" si="106"/>
        <v>882000</v>
      </c>
      <c r="I827" s="47">
        <f t="shared" si="111"/>
        <v>178000</v>
      </c>
      <c r="J827" s="47">
        <f t="shared" si="108"/>
        <v>230626.08695652176</v>
      </c>
      <c r="K827" s="47">
        <f t="shared" si="110"/>
        <v>1112626.0869565217</v>
      </c>
      <c r="L827" s="39">
        <v>1060000</v>
      </c>
      <c r="M827" s="46">
        <f t="shared" si="109"/>
        <v>1112000</v>
      </c>
      <c r="N827" s="41"/>
    </row>
    <row r="828" spans="1:14" ht="47.25" x14ac:dyDescent="0.3">
      <c r="A828" s="43">
        <f t="shared" si="107"/>
        <v>794</v>
      </c>
      <c r="B828" s="44" t="s">
        <v>2177</v>
      </c>
      <c r="C828" s="45" t="s">
        <v>2178</v>
      </c>
      <c r="D828" s="48" t="s">
        <v>2179</v>
      </c>
      <c r="E828" s="46">
        <v>30000</v>
      </c>
      <c r="F828" s="39">
        <v>49200</v>
      </c>
      <c r="G828" s="41"/>
      <c r="H828" s="42">
        <f t="shared" si="106"/>
        <v>30000</v>
      </c>
      <c r="I828" s="47">
        <f t="shared" si="111"/>
        <v>19200</v>
      </c>
      <c r="J828" s="47">
        <f t="shared" si="108"/>
        <v>24876.521739130436</v>
      </c>
      <c r="K828" s="47">
        <f t="shared" si="110"/>
        <v>54876.521739130432</v>
      </c>
      <c r="L828" s="39">
        <v>49200</v>
      </c>
      <c r="M828" s="46">
        <f t="shared" si="109"/>
        <v>54800</v>
      </c>
      <c r="N828" s="41"/>
    </row>
    <row r="829" spans="1:14" ht="31.5" x14ac:dyDescent="0.3">
      <c r="A829" s="43">
        <f t="shared" si="107"/>
        <v>795</v>
      </c>
      <c r="B829" s="44" t="s">
        <v>2180</v>
      </c>
      <c r="C829" s="45" t="s">
        <v>2181</v>
      </c>
      <c r="D829" s="48" t="s">
        <v>2182</v>
      </c>
      <c r="E829" s="46">
        <v>25300</v>
      </c>
      <c r="F829" s="39">
        <v>33000</v>
      </c>
      <c r="G829" s="41"/>
      <c r="H829" s="42">
        <f t="shared" si="106"/>
        <v>25300</v>
      </c>
      <c r="I829" s="47">
        <f t="shared" si="111"/>
        <v>7700</v>
      </c>
      <c r="J829" s="47">
        <f t="shared" si="108"/>
        <v>9976.5217391304359</v>
      </c>
      <c r="K829" s="47">
        <f t="shared" si="110"/>
        <v>35276.521739130432</v>
      </c>
      <c r="L829" s="39">
        <v>33000</v>
      </c>
      <c r="M829" s="46">
        <f t="shared" si="109"/>
        <v>35200</v>
      </c>
      <c r="N829" s="41"/>
    </row>
    <row r="830" spans="1:14" ht="94.5" x14ac:dyDescent="0.3">
      <c r="A830" s="43">
        <f t="shared" si="107"/>
        <v>796</v>
      </c>
      <c r="B830" s="44" t="s">
        <v>2183</v>
      </c>
      <c r="C830" s="45" t="s">
        <v>2184</v>
      </c>
      <c r="D830" s="48" t="s">
        <v>2185</v>
      </c>
      <c r="E830" s="46">
        <v>41000</v>
      </c>
      <c r="F830" s="39">
        <v>53700</v>
      </c>
      <c r="G830" s="41"/>
      <c r="H830" s="42">
        <f t="shared" si="106"/>
        <v>41000</v>
      </c>
      <c r="I830" s="47">
        <f t="shared" si="111"/>
        <v>12700</v>
      </c>
      <c r="J830" s="47">
        <f t="shared" si="108"/>
        <v>16454.782608695652</v>
      </c>
      <c r="K830" s="47">
        <f t="shared" si="110"/>
        <v>57454.782608695648</v>
      </c>
      <c r="L830" s="39">
        <v>53700</v>
      </c>
      <c r="M830" s="46">
        <f t="shared" si="109"/>
        <v>57400</v>
      </c>
      <c r="N830" s="41"/>
    </row>
    <row r="831" spans="1:14" ht="47.25" x14ac:dyDescent="0.3">
      <c r="A831" s="43">
        <f t="shared" si="107"/>
        <v>797</v>
      </c>
      <c r="B831" s="44" t="s">
        <v>2186</v>
      </c>
      <c r="C831" s="45" t="s">
        <v>2187</v>
      </c>
      <c r="D831" s="48" t="s">
        <v>2188</v>
      </c>
      <c r="E831" s="46">
        <v>200000</v>
      </c>
      <c r="F831" s="39">
        <v>244000</v>
      </c>
      <c r="G831" s="41"/>
      <c r="H831" s="42">
        <f t="shared" si="106"/>
        <v>200000</v>
      </c>
      <c r="I831" s="47">
        <f t="shared" si="111"/>
        <v>44000</v>
      </c>
      <c r="J831" s="47">
        <f t="shared" si="108"/>
        <v>57008.695652173912</v>
      </c>
      <c r="K831" s="47">
        <f t="shared" si="110"/>
        <v>257008.69565217392</v>
      </c>
      <c r="L831" s="39">
        <v>244000</v>
      </c>
      <c r="M831" s="46">
        <f t="shared" si="109"/>
        <v>257000</v>
      </c>
      <c r="N831" s="41"/>
    </row>
    <row r="832" spans="1:14" ht="47.25" x14ac:dyDescent="0.3">
      <c r="A832" s="43">
        <f t="shared" si="107"/>
        <v>798</v>
      </c>
      <c r="B832" s="44" t="s">
        <v>2189</v>
      </c>
      <c r="C832" s="45" t="s">
        <v>2190</v>
      </c>
      <c r="D832" s="48" t="s">
        <v>2191</v>
      </c>
      <c r="E832" s="46">
        <v>1032000</v>
      </c>
      <c r="F832" s="39">
        <v>1189000</v>
      </c>
      <c r="G832" s="41"/>
      <c r="H832" s="42">
        <f t="shared" si="106"/>
        <v>1032000</v>
      </c>
      <c r="I832" s="47">
        <f t="shared" si="111"/>
        <v>157000</v>
      </c>
      <c r="J832" s="47">
        <f t="shared" si="108"/>
        <v>203417.39130434784</v>
      </c>
      <c r="K832" s="47">
        <f t="shared" si="110"/>
        <v>1235417.3913043479</v>
      </c>
      <c r="L832" s="39">
        <v>1189000</v>
      </c>
      <c r="M832" s="46">
        <f t="shared" si="109"/>
        <v>1235000</v>
      </c>
      <c r="N832" s="41"/>
    </row>
    <row r="833" spans="1:14" ht="47.25" x14ac:dyDescent="0.3">
      <c r="A833" s="43">
        <f t="shared" si="107"/>
        <v>799</v>
      </c>
      <c r="B833" s="44" t="s">
        <v>2192</v>
      </c>
      <c r="C833" s="45" t="s">
        <v>2193</v>
      </c>
      <c r="D833" s="48" t="s">
        <v>2194</v>
      </c>
      <c r="E833" s="46">
        <v>532000</v>
      </c>
      <c r="F833" s="39">
        <v>614000</v>
      </c>
      <c r="G833" s="64"/>
      <c r="H833" s="42">
        <f t="shared" si="106"/>
        <v>532000</v>
      </c>
      <c r="I833" s="47">
        <f t="shared" si="111"/>
        <v>82000</v>
      </c>
      <c r="J833" s="47">
        <f t="shared" si="108"/>
        <v>106243.47826086957</v>
      </c>
      <c r="K833" s="47">
        <f t="shared" si="110"/>
        <v>638243.47826086963</v>
      </c>
      <c r="L833" s="39">
        <v>614000</v>
      </c>
      <c r="M833" s="46">
        <f t="shared" si="109"/>
        <v>638000</v>
      </c>
      <c r="N833" s="64"/>
    </row>
    <row r="834" spans="1:14" ht="47.25" x14ac:dyDescent="0.3">
      <c r="A834" s="43">
        <f t="shared" si="107"/>
        <v>800</v>
      </c>
      <c r="B834" s="44" t="s">
        <v>2195</v>
      </c>
      <c r="C834" s="45" t="s">
        <v>2196</v>
      </c>
      <c r="D834" s="48" t="s">
        <v>2197</v>
      </c>
      <c r="E834" s="46">
        <v>1147000</v>
      </c>
      <c r="F834" s="39">
        <v>1356000</v>
      </c>
      <c r="G834" s="41"/>
      <c r="H834" s="42">
        <f t="shared" si="106"/>
        <v>1147000</v>
      </c>
      <c r="I834" s="47">
        <f t="shared" si="111"/>
        <v>209000</v>
      </c>
      <c r="J834" s="47">
        <f t="shared" si="108"/>
        <v>270791.30434782605</v>
      </c>
      <c r="K834" s="47">
        <f t="shared" si="110"/>
        <v>1417791.3043478262</v>
      </c>
      <c r="L834" s="39">
        <v>1356000</v>
      </c>
      <c r="M834" s="46">
        <f t="shared" si="109"/>
        <v>1417000</v>
      </c>
      <c r="N834" s="41"/>
    </row>
    <row r="835" spans="1:14" ht="47.25" x14ac:dyDescent="0.3">
      <c r="A835" s="43">
        <f t="shared" si="107"/>
        <v>801</v>
      </c>
      <c r="B835" s="44" t="s">
        <v>2198</v>
      </c>
      <c r="C835" s="45" t="s">
        <v>2199</v>
      </c>
      <c r="D835" s="48" t="s">
        <v>2200</v>
      </c>
      <c r="E835" s="46">
        <v>687000</v>
      </c>
      <c r="F835" s="39">
        <v>809000</v>
      </c>
      <c r="G835" s="48"/>
      <c r="H835" s="42">
        <f t="shared" si="106"/>
        <v>687000</v>
      </c>
      <c r="I835" s="47">
        <f t="shared" si="111"/>
        <v>122000</v>
      </c>
      <c r="J835" s="47">
        <f t="shared" si="108"/>
        <v>158069.5652173913</v>
      </c>
      <c r="K835" s="47">
        <f t="shared" si="110"/>
        <v>845069.56521739135</v>
      </c>
      <c r="L835" s="39">
        <v>809000</v>
      </c>
      <c r="M835" s="46">
        <f t="shared" si="109"/>
        <v>845000</v>
      </c>
      <c r="N835" s="48"/>
    </row>
    <row r="836" spans="1:14" ht="47.25" x14ac:dyDescent="0.3">
      <c r="A836" s="43">
        <f t="shared" si="107"/>
        <v>802</v>
      </c>
      <c r="B836" s="44" t="s">
        <v>2201</v>
      </c>
      <c r="C836" s="45" t="s">
        <v>2202</v>
      </c>
      <c r="D836" s="48" t="s">
        <v>2203</v>
      </c>
      <c r="E836" s="46">
        <v>857000</v>
      </c>
      <c r="F836" s="39">
        <v>1020000</v>
      </c>
      <c r="G836" s="48"/>
      <c r="H836" s="42">
        <f t="shared" si="106"/>
        <v>857000</v>
      </c>
      <c r="I836" s="47">
        <f t="shared" si="111"/>
        <v>163000</v>
      </c>
      <c r="J836" s="47">
        <f t="shared" si="108"/>
        <v>211191.30434782608</v>
      </c>
      <c r="K836" s="47">
        <f t="shared" si="110"/>
        <v>1068191.3043478262</v>
      </c>
      <c r="L836" s="39">
        <v>1020000</v>
      </c>
      <c r="M836" s="46">
        <f t="shared" si="109"/>
        <v>1068000</v>
      </c>
      <c r="N836" s="48"/>
    </row>
    <row r="837" spans="1:14" ht="47.25" x14ac:dyDescent="0.3">
      <c r="A837" s="43">
        <f t="shared" si="107"/>
        <v>803</v>
      </c>
      <c r="B837" s="44" t="s">
        <v>2204</v>
      </c>
      <c r="C837" s="45" t="s">
        <v>2205</v>
      </c>
      <c r="D837" s="48" t="s">
        <v>2206</v>
      </c>
      <c r="E837" s="46">
        <v>1302000</v>
      </c>
      <c r="F837" s="39">
        <v>1563000</v>
      </c>
      <c r="G837" s="41"/>
      <c r="H837" s="42">
        <f t="shared" si="106"/>
        <v>1302000</v>
      </c>
      <c r="I837" s="47">
        <f t="shared" si="111"/>
        <v>261000</v>
      </c>
      <c r="J837" s="47">
        <f t="shared" si="108"/>
        <v>338165.21739130432</v>
      </c>
      <c r="K837" s="47">
        <f t="shared" si="110"/>
        <v>1640165.2173913042</v>
      </c>
      <c r="L837" s="39">
        <v>1563000</v>
      </c>
      <c r="M837" s="46">
        <f t="shared" si="109"/>
        <v>1640000</v>
      </c>
      <c r="N837" s="41"/>
    </row>
    <row r="838" spans="1:14" ht="47.25" x14ac:dyDescent="0.3">
      <c r="A838" s="43">
        <f t="shared" si="107"/>
        <v>804</v>
      </c>
      <c r="B838" s="44" t="s">
        <v>2207</v>
      </c>
      <c r="C838" s="45" t="s">
        <v>2208</v>
      </c>
      <c r="D838" s="48" t="s">
        <v>2209</v>
      </c>
      <c r="E838" s="46">
        <v>1432000</v>
      </c>
      <c r="F838" s="39">
        <v>1745000</v>
      </c>
      <c r="G838" s="41"/>
      <c r="H838" s="42">
        <f t="shared" ref="H838:H901" si="112">L838-I838</f>
        <v>1432000</v>
      </c>
      <c r="I838" s="47">
        <f t="shared" si="111"/>
        <v>313000</v>
      </c>
      <c r="J838" s="47">
        <f t="shared" si="108"/>
        <v>405539.13043478259</v>
      </c>
      <c r="K838" s="47">
        <f t="shared" si="110"/>
        <v>1837539.1304347827</v>
      </c>
      <c r="L838" s="39">
        <v>1745000</v>
      </c>
      <c r="M838" s="46">
        <f t="shared" si="109"/>
        <v>1837000</v>
      </c>
      <c r="N838" s="41"/>
    </row>
    <row r="839" spans="1:14" ht="47.25" x14ac:dyDescent="0.3">
      <c r="A839" s="43">
        <f t="shared" si="107"/>
        <v>805</v>
      </c>
      <c r="B839" s="44" t="s">
        <v>2210</v>
      </c>
      <c r="C839" s="45" t="s">
        <v>2211</v>
      </c>
      <c r="D839" s="48" t="s">
        <v>2212</v>
      </c>
      <c r="E839" s="46">
        <v>972000</v>
      </c>
      <c r="F839" s="39">
        <v>1176000</v>
      </c>
      <c r="G839" s="48"/>
      <c r="H839" s="42">
        <f t="shared" si="112"/>
        <v>972000</v>
      </c>
      <c r="I839" s="47">
        <f t="shared" si="111"/>
        <v>204000</v>
      </c>
      <c r="J839" s="47">
        <f t="shared" si="108"/>
        <v>264313.04347826086</v>
      </c>
      <c r="K839" s="47">
        <f t="shared" si="110"/>
        <v>1236313.0434782607</v>
      </c>
      <c r="L839" s="39">
        <v>1176000</v>
      </c>
      <c r="M839" s="46">
        <f t="shared" si="109"/>
        <v>1236000</v>
      </c>
      <c r="N839" s="48"/>
    </row>
    <row r="840" spans="1:14" ht="63" x14ac:dyDescent="0.3">
      <c r="A840" s="43">
        <f t="shared" ref="A840:A902" si="113">A839+1</f>
        <v>806</v>
      </c>
      <c r="B840" s="44" t="s">
        <v>2213</v>
      </c>
      <c r="C840" s="45" t="s">
        <v>2214</v>
      </c>
      <c r="D840" s="48" t="s">
        <v>2215</v>
      </c>
      <c r="E840" s="46">
        <v>582000</v>
      </c>
      <c r="F840" s="39">
        <v>704000</v>
      </c>
      <c r="G840" s="41"/>
      <c r="H840" s="42">
        <f t="shared" si="112"/>
        <v>582000</v>
      </c>
      <c r="I840" s="47">
        <f t="shared" si="111"/>
        <v>122000</v>
      </c>
      <c r="J840" s="47">
        <f t="shared" si="108"/>
        <v>158069.5652173913</v>
      </c>
      <c r="K840" s="47">
        <f t="shared" si="110"/>
        <v>740069.56521739135</v>
      </c>
      <c r="L840" s="39">
        <v>704000</v>
      </c>
      <c r="M840" s="46">
        <f t="shared" si="109"/>
        <v>740000</v>
      </c>
      <c r="N840" s="41"/>
    </row>
    <row r="841" spans="1:14" ht="78.75" x14ac:dyDescent="0.3">
      <c r="A841" s="43">
        <f t="shared" si="113"/>
        <v>807</v>
      </c>
      <c r="B841" s="44" t="s">
        <v>2216</v>
      </c>
      <c r="C841" s="45" t="s">
        <v>2217</v>
      </c>
      <c r="D841" s="48" t="s">
        <v>2218</v>
      </c>
      <c r="E841" s="46">
        <v>782000</v>
      </c>
      <c r="F841" s="39">
        <v>904000</v>
      </c>
      <c r="G841" s="41"/>
      <c r="H841" s="42">
        <f t="shared" si="112"/>
        <v>782000</v>
      </c>
      <c r="I841" s="47">
        <f t="shared" si="111"/>
        <v>122000</v>
      </c>
      <c r="J841" s="47">
        <f t="shared" si="108"/>
        <v>158069.5652173913</v>
      </c>
      <c r="K841" s="47">
        <f t="shared" si="110"/>
        <v>940069.56521739135</v>
      </c>
      <c r="L841" s="39">
        <v>904000</v>
      </c>
      <c r="M841" s="46">
        <f t="shared" si="109"/>
        <v>940000</v>
      </c>
      <c r="N841" s="41"/>
    </row>
    <row r="842" spans="1:14" ht="63" x14ac:dyDescent="0.3">
      <c r="A842" s="43">
        <f t="shared" si="113"/>
        <v>808</v>
      </c>
      <c r="B842" s="44" t="s">
        <v>2219</v>
      </c>
      <c r="C842" s="45" t="s">
        <v>2220</v>
      </c>
      <c r="D842" s="48" t="s">
        <v>2221</v>
      </c>
      <c r="E842" s="46">
        <v>435000</v>
      </c>
      <c r="F842" s="39">
        <v>516000</v>
      </c>
      <c r="G842" s="41" t="s">
        <v>2222</v>
      </c>
      <c r="H842" s="42">
        <f t="shared" si="112"/>
        <v>435000</v>
      </c>
      <c r="I842" s="47">
        <f t="shared" si="111"/>
        <v>81000</v>
      </c>
      <c r="J842" s="47">
        <f t="shared" ref="J842:J905" si="114">+I842/1150*1490</f>
        <v>104947.82608695653</v>
      </c>
      <c r="K842" s="47">
        <f t="shared" si="110"/>
        <v>539947.82608695654</v>
      </c>
      <c r="L842" s="39">
        <v>516000</v>
      </c>
      <c r="M842" s="46">
        <f t="shared" si="109"/>
        <v>539000</v>
      </c>
      <c r="N842" s="41" t="s">
        <v>2222</v>
      </c>
    </row>
    <row r="843" spans="1:14" ht="31.5" x14ac:dyDescent="0.3">
      <c r="A843" s="43">
        <f t="shared" si="113"/>
        <v>809</v>
      </c>
      <c r="B843" s="44" t="s">
        <v>2223</v>
      </c>
      <c r="C843" s="45" t="s">
        <v>2224</v>
      </c>
      <c r="D843" s="48" t="s">
        <v>2225</v>
      </c>
      <c r="E843" s="46">
        <v>25300</v>
      </c>
      <c r="F843" s="39">
        <v>33000</v>
      </c>
      <c r="G843" s="41"/>
      <c r="H843" s="42">
        <f t="shared" si="112"/>
        <v>25300</v>
      </c>
      <c r="I843" s="47">
        <f t="shared" si="111"/>
        <v>7700</v>
      </c>
      <c r="J843" s="47">
        <f t="shared" si="114"/>
        <v>9976.5217391304359</v>
      </c>
      <c r="K843" s="47">
        <f t="shared" si="110"/>
        <v>35276.521739130432</v>
      </c>
      <c r="L843" s="39">
        <v>33000</v>
      </c>
      <c r="M843" s="46">
        <f t="shared" si="109"/>
        <v>35200</v>
      </c>
      <c r="N843" s="41"/>
    </row>
    <row r="844" spans="1:14" ht="47.25" x14ac:dyDescent="0.3">
      <c r="A844" s="43">
        <f t="shared" si="113"/>
        <v>810</v>
      </c>
      <c r="B844" s="57" t="s">
        <v>2226</v>
      </c>
      <c r="C844" s="58"/>
      <c r="D844" s="97" t="s">
        <v>2227</v>
      </c>
      <c r="E844" s="46">
        <v>2460000</v>
      </c>
      <c r="F844" s="39">
        <v>2689000</v>
      </c>
      <c r="G844" s="60" t="s">
        <v>2228</v>
      </c>
      <c r="H844" s="42">
        <f t="shared" si="112"/>
        <v>2460000</v>
      </c>
      <c r="I844" s="47">
        <f t="shared" si="111"/>
        <v>229000</v>
      </c>
      <c r="J844" s="47">
        <f t="shared" si="114"/>
        <v>296704.34782608697</v>
      </c>
      <c r="K844" s="47">
        <f t="shared" si="110"/>
        <v>2756704.3478260869</v>
      </c>
      <c r="L844" s="39">
        <v>2689000</v>
      </c>
      <c r="M844" s="46">
        <f t="shared" si="109"/>
        <v>2756000</v>
      </c>
      <c r="N844" s="60" t="s">
        <v>2228</v>
      </c>
    </row>
    <row r="845" spans="1:14" ht="63" x14ac:dyDescent="0.3">
      <c r="A845" s="43">
        <f t="shared" si="113"/>
        <v>811</v>
      </c>
      <c r="B845" s="44" t="s">
        <v>2229</v>
      </c>
      <c r="C845" s="45" t="s">
        <v>2230</v>
      </c>
      <c r="D845" s="48" t="s">
        <v>2231</v>
      </c>
      <c r="E845" s="46">
        <v>66000</v>
      </c>
      <c r="F845" s="39">
        <v>97900</v>
      </c>
      <c r="G845" s="41"/>
      <c r="H845" s="42">
        <f t="shared" si="112"/>
        <v>66000</v>
      </c>
      <c r="I845" s="47">
        <f t="shared" si="111"/>
        <v>31900</v>
      </c>
      <c r="J845" s="47">
        <f t="shared" si="114"/>
        <v>41331.304347826088</v>
      </c>
      <c r="K845" s="47">
        <f t="shared" si="110"/>
        <v>107331.30434782608</v>
      </c>
      <c r="L845" s="39">
        <v>97900</v>
      </c>
      <c r="M845" s="46">
        <f t="shared" si="109"/>
        <v>107000</v>
      </c>
      <c r="N845" s="41"/>
    </row>
    <row r="846" spans="1:14" ht="47.25" x14ac:dyDescent="0.3">
      <c r="A846" s="43">
        <f t="shared" si="113"/>
        <v>812</v>
      </c>
      <c r="B846" s="44" t="s">
        <v>2232</v>
      </c>
      <c r="C846" s="45" t="s">
        <v>2233</v>
      </c>
      <c r="D846" s="48" t="s">
        <v>2234</v>
      </c>
      <c r="E846" s="46">
        <v>882000</v>
      </c>
      <c r="F846" s="39">
        <v>1004000</v>
      </c>
      <c r="G846" s="41" t="s">
        <v>2235</v>
      </c>
      <c r="H846" s="42">
        <f t="shared" si="112"/>
        <v>882000</v>
      </c>
      <c r="I846" s="47">
        <f t="shared" si="111"/>
        <v>122000</v>
      </c>
      <c r="J846" s="47">
        <f t="shared" si="114"/>
        <v>158069.5652173913</v>
      </c>
      <c r="K846" s="47">
        <f t="shared" si="110"/>
        <v>1040069.5652173914</v>
      </c>
      <c r="L846" s="39">
        <v>1004000</v>
      </c>
      <c r="M846" s="46">
        <f t="shared" si="109"/>
        <v>1040000</v>
      </c>
      <c r="N846" s="41" t="s">
        <v>2235</v>
      </c>
    </row>
    <row r="847" spans="1:14" ht="63" x14ac:dyDescent="0.3">
      <c r="A847" s="43">
        <f t="shared" si="113"/>
        <v>813</v>
      </c>
      <c r="B847" s="57" t="s">
        <v>2236</v>
      </c>
      <c r="C847" s="78"/>
      <c r="D847" s="97" t="s">
        <v>2237</v>
      </c>
      <c r="E847" s="46">
        <v>1944000</v>
      </c>
      <c r="F847" s="39">
        <v>2173000</v>
      </c>
      <c r="G847" s="41" t="s">
        <v>2238</v>
      </c>
      <c r="H847" s="42">
        <f t="shared" si="112"/>
        <v>1944000</v>
      </c>
      <c r="I847" s="47">
        <f t="shared" si="111"/>
        <v>229000</v>
      </c>
      <c r="J847" s="47">
        <f t="shared" si="114"/>
        <v>296704.34782608697</v>
      </c>
      <c r="K847" s="47">
        <f t="shared" si="110"/>
        <v>2240704.3478260869</v>
      </c>
      <c r="L847" s="39">
        <v>2173000</v>
      </c>
      <c r="M847" s="46">
        <f t="shared" si="109"/>
        <v>2240000</v>
      </c>
      <c r="N847" s="41" t="s">
        <v>2238</v>
      </c>
    </row>
    <row r="848" spans="1:14" ht="47.25" x14ac:dyDescent="0.3">
      <c r="A848" s="43">
        <f t="shared" si="113"/>
        <v>814</v>
      </c>
      <c r="B848" s="44" t="s">
        <v>2239</v>
      </c>
      <c r="C848" s="45" t="s">
        <v>2240</v>
      </c>
      <c r="D848" s="48" t="s">
        <v>2241</v>
      </c>
      <c r="E848" s="46">
        <v>432000</v>
      </c>
      <c r="F848" s="39">
        <v>554000</v>
      </c>
      <c r="G848" s="41" t="s">
        <v>2242</v>
      </c>
      <c r="H848" s="42">
        <f t="shared" si="112"/>
        <v>432000</v>
      </c>
      <c r="I848" s="47">
        <f t="shared" si="111"/>
        <v>122000</v>
      </c>
      <c r="J848" s="47">
        <f t="shared" si="114"/>
        <v>158069.5652173913</v>
      </c>
      <c r="K848" s="47">
        <f t="shared" si="110"/>
        <v>590069.56521739135</v>
      </c>
      <c r="L848" s="39">
        <v>554000</v>
      </c>
      <c r="M848" s="46">
        <f t="shared" si="109"/>
        <v>590000</v>
      </c>
      <c r="N848" s="41" t="s">
        <v>2242</v>
      </c>
    </row>
    <row r="849" spans="1:14" ht="31.5" x14ac:dyDescent="0.3">
      <c r="A849" s="43">
        <f t="shared" si="113"/>
        <v>815</v>
      </c>
      <c r="B849" s="44" t="s">
        <v>2243</v>
      </c>
      <c r="C849" s="45" t="s">
        <v>2244</v>
      </c>
      <c r="D849" s="48" t="s">
        <v>2245</v>
      </c>
      <c r="E849" s="46">
        <v>932000</v>
      </c>
      <c r="F849" s="39">
        <v>1065000</v>
      </c>
      <c r="G849" s="41"/>
      <c r="H849" s="42">
        <f t="shared" si="112"/>
        <v>932000</v>
      </c>
      <c r="I849" s="47">
        <f t="shared" si="111"/>
        <v>133000</v>
      </c>
      <c r="J849" s="47">
        <f t="shared" si="114"/>
        <v>172321.73913043478</v>
      </c>
      <c r="K849" s="47">
        <f t="shared" si="110"/>
        <v>1104321.7391304348</v>
      </c>
      <c r="L849" s="39">
        <v>1065000</v>
      </c>
      <c r="M849" s="46">
        <f t="shared" si="109"/>
        <v>1104000</v>
      </c>
      <c r="N849" s="41"/>
    </row>
    <row r="850" spans="1:14" ht="110.25" x14ac:dyDescent="0.3">
      <c r="A850" s="43">
        <f t="shared" si="113"/>
        <v>816</v>
      </c>
      <c r="B850" s="44" t="s">
        <v>2246</v>
      </c>
      <c r="C850" s="45" t="s">
        <v>2247</v>
      </c>
      <c r="D850" s="48" t="s">
        <v>2248</v>
      </c>
      <c r="E850" s="46">
        <v>2482000</v>
      </c>
      <c r="F850" s="39">
        <v>2838000</v>
      </c>
      <c r="G850" s="41" t="s">
        <v>2249</v>
      </c>
      <c r="H850" s="42">
        <f t="shared" si="112"/>
        <v>2482000</v>
      </c>
      <c r="I850" s="47">
        <f t="shared" si="111"/>
        <v>356000</v>
      </c>
      <c r="J850" s="47">
        <f t="shared" si="114"/>
        <v>461252.17391304352</v>
      </c>
      <c r="K850" s="47">
        <f t="shared" si="110"/>
        <v>2943252.1739130435</v>
      </c>
      <c r="L850" s="39">
        <v>2838000</v>
      </c>
      <c r="M850" s="46">
        <f t="shared" si="109"/>
        <v>2943000</v>
      </c>
      <c r="N850" s="41" t="s">
        <v>2249</v>
      </c>
    </row>
    <row r="851" spans="1:14" ht="47.25" x14ac:dyDescent="0.3">
      <c r="A851" s="43">
        <f t="shared" si="113"/>
        <v>817</v>
      </c>
      <c r="B851" s="44" t="s">
        <v>2250</v>
      </c>
      <c r="C851" s="45" t="s">
        <v>2251</v>
      </c>
      <c r="D851" s="48" t="s">
        <v>2252</v>
      </c>
      <c r="E851" s="46">
        <v>762000</v>
      </c>
      <c r="F851" s="39">
        <v>895000</v>
      </c>
      <c r="G851" s="41" t="s">
        <v>2253</v>
      </c>
      <c r="H851" s="42">
        <f t="shared" si="112"/>
        <v>762000</v>
      </c>
      <c r="I851" s="47">
        <f t="shared" si="111"/>
        <v>133000</v>
      </c>
      <c r="J851" s="47">
        <f t="shared" si="114"/>
        <v>172321.73913043478</v>
      </c>
      <c r="K851" s="47">
        <f t="shared" si="110"/>
        <v>934321.73913043481</v>
      </c>
      <c r="L851" s="39">
        <v>895000</v>
      </c>
      <c r="M851" s="46">
        <f t="shared" si="109"/>
        <v>934000</v>
      </c>
      <c r="N851" s="41" t="s">
        <v>2253</v>
      </c>
    </row>
    <row r="852" spans="1:14" ht="78.75" x14ac:dyDescent="0.3">
      <c r="A852" s="43">
        <f t="shared" si="113"/>
        <v>818</v>
      </c>
      <c r="B852" s="44" t="s">
        <v>2254</v>
      </c>
      <c r="C852" s="45" t="s">
        <v>2255</v>
      </c>
      <c r="D852" s="48" t="s">
        <v>2256</v>
      </c>
      <c r="E852" s="46">
        <v>1207000</v>
      </c>
      <c r="F852" s="39">
        <v>1416000</v>
      </c>
      <c r="G852" s="41" t="s">
        <v>2112</v>
      </c>
      <c r="H852" s="42">
        <f t="shared" si="112"/>
        <v>1207000</v>
      </c>
      <c r="I852" s="47">
        <f t="shared" si="111"/>
        <v>209000</v>
      </c>
      <c r="J852" s="47">
        <f t="shared" si="114"/>
        <v>270791.30434782605</v>
      </c>
      <c r="K852" s="47">
        <f t="shared" si="110"/>
        <v>1477791.3043478262</v>
      </c>
      <c r="L852" s="39">
        <v>1416000</v>
      </c>
      <c r="M852" s="46">
        <f t="shared" ref="M852:M915" si="115">IF(K852&gt;=100000, ROUNDDOWN((K852),-3),ROUNDDOWN((K852),-2))</f>
        <v>1477000</v>
      </c>
      <c r="N852" s="41" t="s">
        <v>2112</v>
      </c>
    </row>
    <row r="853" spans="1:14" ht="78.75" x14ac:dyDescent="0.3">
      <c r="A853" s="43">
        <f t="shared" si="113"/>
        <v>819</v>
      </c>
      <c r="B853" s="44" t="s">
        <v>2257</v>
      </c>
      <c r="C853" s="45" t="s">
        <v>2258</v>
      </c>
      <c r="D853" s="48" t="s">
        <v>2259</v>
      </c>
      <c r="E853" s="46">
        <v>752000</v>
      </c>
      <c r="F853" s="39">
        <v>915000</v>
      </c>
      <c r="G853" s="41" t="s">
        <v>2112</v>
      </c>
      <c r="H853" s="42">
        <f t="shared" si="112"/>
        <v>752000</v>
      </c>
      <c r="I853" s="47">
        <f t="shared" si="111"/>
        <v>163000</v>
      </c>
      <c r="J853" s="47">
        <f t="shared" si="114"/>
        <v>211191.30434782608</v>
      </c>
      <c r="K853" s="47">
        <f t="shared" si="110"/>
        <v>963191.30434782605</v>
      </c>
      <c r="L853" s="39">
        <v>915000</v>
      </c>
      <c r="M853" s="46">
        <f t="shared" si="115"/>
        <v>963000</v>
      </c>
      <c r="N853" s="41" t="s">
        <v>2112</v>
      </c>
    </row>
    <row r="854" spans="1:14" ht="63" x14ac:dyDescent="0.3">
      <c r="A854" s="43">
        <f t="shared" si="113"/>
        <v>820</v>
      </c>
      <c r="B854" s="44" t="s">
        <v>2260</v>
      </c>
      <c r="C854" s="45" t="s">
        <v>2261</v>
      </c>
      <c r="D854" s="48" t="s">
        <v>2262</v>
      </c>
      <c r="E854" s="46">
        <v>432000</v>
      </c>
      <c r="F854" s="39">
        <v>500000</v>
      </c>
      <c r="G854" s="41"/>
      <c r="H854" s="42">
        <f t="shared" si="112"/>
        <v>432000</v>
      </c>
      <c r="I854" s="47">
        <f t="shared" si="111"/>
        <v>68000</v>
      </c>
      <c r="J854" s="47">
        <f t="shared" si="114"/>
        <v>88104.34782608696</v>
      </c>
      <c r="K854" s="47">
        <f t="shared" si="110"/>
        <v>520104.34782608697</v>
      </c>
      <c r="L854" s="39">
        <v>500000</v>
      </c>
      <c r="M854" s="46">
        <f t="shared" si="115"/>
        <v>520000</v>
      </c>
      <c r="N854" s="41"/>
    </row>
    <row r="855" spans="1:14" ht="47.25" x14ac:dyDescent="0.3">
      <c r="A855" s="43">
        <f t="shared" si="113"/>
        <v>821</v>
      </c>
      <c r="B855" s="44" t="s">
        <v>2263</v>
      </c>
      <c r="C855" s="45" t="s">
        <v>2264</v>
      </c>
      <c r="D855" s="48" t="s">
        <v>2265</v>
      </c>
      <c r="E855" s="46">
        <v>982000</v>
      </c>
      <c r="F855" s="39">
        <v>1160000</v>
      </c>
      <c r="G855" s="41" t="s">
        <v>2266</v>
      </c>
      <c r="H855" s="42">
        <f t="shared" si="112"/>
        <v>982000</v>
      </c>
      <c r="I855" s="47">
        <f t="shared" si="111"/>
        <v>178000</v>
      </c>
      <c r="J855" s="47">
        <f t="shared" si="114"/>
        <v>230626.08695652176</v>
      </c>
      <c r="K855" s="47">
        <f t="shared" si="110"/>
        <v>1212626.0869565217</v>
      </c>
      <c r="L855" s="39">
        <v>1160000</v>
      </c>
      <c r="M855" s="46">
        <f t="shared" si="115"/>
        <v>1212000</v>
      </c>
      <c r="N855" s="41" t="s">
        <v>2266</v>
      </c>
    </row>
    <row r="856" spans="1:14" ht="63" x14ac:dyDescent="0.3">
      <c r="A856" s="43">
        <f t="shared" si="113"/>
        <v>822</v>
      </c>
      <c r="B856" s="44" t="s">
        <v>2267</v>
      </c>
      <c r="C856" s="45" t="s">
        <v>2268</v>
      </c>
      <c r="D856" s="48" t="s">
        <v>2269</v>
      </c>
      <c r="E856" s="46">
        <v>1882000</v>
      </c>
      <c r="F856" s="39">
        <v>1950000</v>
      </c>
      <c r="G856" s="41" t="s">
        <v>2270</v>
      </c>
      <c r="H856" s="42">
        <f t="shared" si="112"/>
        <v>1882000</v>
      </c>
      <c r="I856" s="47">
        <f t="shared" si="111"/>
        <v>68000</v>
      </c>
      <c r="J856" s="47">
        <f t="shared" si="114"/>
        <v>88104.34782608696</v>
      </c>
      <c r="K856" s="47">
        <f t="shared" si="110"/>
        <v>1970104.3478260869</v>
      </c>
      <c r="L856" s="39">
        <v>1950000</v>
      </c>
      <c r="M856" s="46">
        <f t="shared" si="115"/>
        <v>1970000</v>
      </c>
      <c r="N856" s="41" t="s">
        <v>2270</v>
      </c>
    </row>
    <row r="857" spans="1:14" ht="63" x14ac:dyDescent="0.3">
      <c r="A857" s="43">
        <f t="shared" si="113"/>
        <v>823</v>
      </c>
      <c r="B857" s="44" t="s">
        <v>2271</v>
      </c>
      <c r="C857" s="45" t="s">
        <v>2272</v>
      </c>
      <c r="D857" s="48" t="s">
        <v>2273</v>
      </c>
      <c r="E857" s="46">
        <v>1282000</v>
      </c>
      <c r="F857" s="39">
        <v>1460000</v>
      </c>
      <c r="G857" s="41" t="s">
        <v>2274</v>
      </c>
      <c r="H857" s="42">
        <f t="shared" si="112"/>
        <v>1282000</v>
      </c>
      <c r="I857" s="47">
        <f t="shared" si="111"/>
        <v>178000</v>
      </c>
      <c r="J857" s="47">
        <f t="shared" si="114"/>
        <v>230626.08695652176</v>
      </c>
      <c r="K857" s="47">
        <f t="shared" si="110"/>
        <v>1512626.0869565217</v>
      </c>
      <c r="L857" s="39">
        <v>1460000</v>
      </c>
      <c r="M857" s="46">
        <f t="shared" si="115"/>
        <v>1512000</v>
      </c>
      <c r="N857" s="41" t="s">
        <v>2274</v>
      </c>
    </row>
    <row r="858" spans="1:14" ht="110.25" x14ac:dyDescent="0.3">
      <c r="A858" s="43">
        <f t="shared" si="113"/>
        <v>824</v>
      </c>
      <c r="B858" s="44" t="s">
        <v>2275</v>
      </c>
      <c r="C858" s="45" t="s">
        <v>2276</v>
      </c>
      <c r="D858" s="48" t="s">
        <v>2277</v>
      </c>
      <c r="E858" s="46">
        <v>1380000</v>
      </c>
      <c r="F858" s="39">
        <v>1723000</v>
      </c>
      <c r="G858" s="41" t="s">
        <v>2278</v>
      </c>
      <c r="H858" s="42">
        <f t="shared" si="112"/>
        <v>1380000</v>
      </c>
      <c r="I858" s="47">
        <f t="shared" si="111"/>
        <v>343000</v>
      </c>
      <c r="J858" s="47">
        <f t="shared" si="114"/>
        <v>444408.69565217389</v>
      </c>
      <c r="K858" s="47">
        <f t="shared" si="110"/>
        <v>1824408.6956521738</v>
      </c>
      <c r="L858" s="39">
        <v>1723000</v>
      </c>
      <c r="M858" s="46">
        <f t="shared" si="115"/>
        <v>1824000</v>
      </c>
      <c r="N858" s="41" t="s">
        <v>2278</v>
      </c>
    </row>
    <row r="859" spans="1:14" ht="141.75" x14ac:dyDescent="0.3">
      <c r="A859" s="43">
        <f t="shared" si="113"/>
        <v>825</v>
      </c>
      <c r="B859" s="44" t="s">
        <v>2279</v>
      </c>
      <c r="C859" s="45" t="s">
        <v>2280</v>
      </c>
      <c r="D859" s="48" t="s">
        <v>2281</v>
      </c>
      <c r="E859" s="46">
        <v>2482000</v>
      </c>
      <c r="F859" s="39">
        <v>2615000</v>
      </c>
      <c r="G859" s="41" t="s">
        <v>2282</v>
      </c>
      <c r="H859" s="42">
        <f t="shared" si="112"/>
        <v>2482000</v>
      </c>
      <c r="I859" s="47">
        <f t="shared" si="111"/>
        <v>133000</v>
      </c>
      <c r="J859" s="47">
        <f t="shared" si="114"/>
        <v>172321.73913043478</v>
      </c>
      <c r="K859" s="47">
        <f t="shared" si="110"/>
        <v>2654321.7391304346</v>
      </c>
      <c r="L859" s="39">
        <v>2615000</v>
      </c>
      <c r="M859" s="46">
        <f t="shared" si="115"/>
        <v>2654000</v>
      </c>
      <c r="N859" s="41" t="s">
        <v>2282</v>
      </c>
    </row>
    <row r="860" spans="1:14" ht="47.25" x14ac:dyDescent="0.3">
      <c r="A860" s="43">
        <f t="shared" si="113"/>
        <v>826</v>
      </c>
      <c r="B860" s="44" t="s">
        <v>2283</v>
      </c>
      <c r="C860" s="45" t="s">
        <v>2284</v>
      </c>
      <c r="D860" s="48" t="s">
        <v>2285</v>
      </c>
      <c r="E860" s="46">
        <v>682000</v>
      </c>
      <c r="F860" s="39">
        <v>804000</v>
      </c>
      <c r="G860" s="41"/>
      <c r="H860" s="42">
        <f t="shared" si="112"/>
        <v>682000</v>
      </c>
      <c r="I860" s="47">
        <f t="shared" si="111"/>
        <v>122000</v>
      </c>
      <c r="J860" s="47">
        <f t="shared" si="114"/>
        <v>158069.5652173913</v>
      </c>
      <c r="K860" s="47">
        <f t="shared" si="110"/>
        <v>840069.56521739135</v>
      </c>
      <c r="L860" s="39">
        <v>804000</v>
      </c>
      <c r="M860" s="46">
        <f t="shared" si="115"/>
        <v>840000</v>
      </c>
      <c r="N860" s="41"/>
    </row>
    <row r="861" spans="1:14" ht="31.5" x14ac:dyDescent="0.3">
      <c r="A861" s="43">
        <f t="shared" si="113"/>
        <v>827</v>
      </c>
      <c r="B861" s="44" t="s">
        <v>2286</v>
      </c>
      <c r="C861" s="45" t="s">
        <v>2287</v>
      </c>
      <c r="D861" s="48" t="s">
        <v>2288</v>
      </c>
      <c r="E861" s="46">
        <v>432000</v>
      </c>
      <c r="F861" s="39">
        <v>595000</v>
      </c>
      <c r="G861" s="41"/>
      <c r="H861" s="42">
        <f t="shared" si="112"/>
        <v>432000</v>
      </c>
      <c r="I861" s="47">
        <f t="shared" si="111"/>
        <v>163000</v>
      </c>
      <c r="J861" s="47">
        <f t="shared" si="114"/>
        <v>211191.30434782608</v>
      </c>
      <c r="K861" s="47">
        <f t="shared" si="110"/>
        <v>643191.30434782605</v>
      </c>
      <c r="L861" s="39">
        <v>595000</v>
      </c>
      <c r="M861" s="46">
        <f t="shared" si="115"/>
        <v>643000</v>
      </c>
      <c r="N861" s="41"/>
    </row>
    <row r="862" spans="1:14" ht="31.5" x14ac:dyDescent="0.3">
      <c r="A862" s="43">
        <f t="shared" si="113"/>
        <v>828</v>
      </c>
      <c r="B862" s="44" t="s">
        <v>2289</v>
      </c>
      <c r="C862" s="45" t="s">
        <v>2290</v>
      </c>
      <c r="D862" s="48" t="s">
        <v>2291</v>
      </c>
      <c r="E862" s="46">
        <v>582000</v>
      </c>
      <c r="F862" s="39">
        <v>704000</v>
      </c>
      <c r="G862" s="41"/>
      <c r="H862" s="42">
        <f t="shared" si="112"/>
        <v>582000</v>
      </c>
      <c r="I862" s="47">
        <f t="shared" si="111"/>
        <v>122000</v>
      </c>
      <c r="J862" s="47">
        <f t="shared" si="114"/>
        <v>158069.5652173913</v>
      </c>
      <c r="K862" s="47">
        <f t="shared" si="110"/>
        <v>740069.56521739135</v>
      </c>
      <c r="L862" s="39">
        <v>704000</v>
      </c>
      <c r="M862" s="46">
        <f t="shared" si="115"/>
        <v>740000</v>
      </c>
      <c r="N862" s="41"/>
    </row>
    <row r="863" spans="1:14" ht="31.5" x14ac:dyDescent="0.3">
      <c r="A863" s="43">
        <f t="shared" si="113"/>
        <v>829</v>
      </c>
      <c r="B863" s="44" t="s">
        <v>2292</v>
      </c>
      <c r="C863" s="45" t="s">
        <v>2293</v>
      </c>
      <c r="D863" s="48" t="s">
        <v>2294</v>
      </c>
      <c r="E863" s="46">
        <v>1082000</v>
      </c>
      <c r="F863" s="39">
        <v>1150000</v>
      </c>
      <c r="G863" s="41"/>
      <c r="H863" s="42">
        <f t="shared" si="112"/>
        <v>1082000</v>
      </c>
      <c r="I863" s="47">
        <f t="shared" si="111"/>
        <v>68000</v>
      </c>
      <c r="J863" s="47">
        <f t="shared" si="114"/>
        <v>88104.34782608696</v>
      </c>
      <c r="K863" s="47">
        <f t="shared" si="110"/>
        <v>1170104.3478260869</v>
      </c>
      <c r="L863" s="39">
        <v>1150000</v>
      </c>
      <c r="M863" s="46">
        <f t="shared" si="115"/>
        <v>1170000</v>
      </c>
      <c r="N863" s="41"/>
    </row>
    <row r="864" spans="1:14" ht="63" x14ac:dyDescent="0.3">
      <c r="A864" s="43">
        <f t="shared" si="113"/>
        <v>830</v>
      </c>
      <c r="B864" s="44" t="s">
        <v>2295</v>
      </c>
      <c r="C864" s="45" t="s">
        <v>2296</v>
      </c>
      <c r="D864" s="48" t="s">
        <v>2297</v>
      </c>
      <c r="E864" s="46">
        <v>582000</v>
      </c>
      <c r="F864" s="39">
        <v>745000</v>
      </c>
      <c r="G864" s="41"/>
      <c r="H864" s="42">
        <f t="shared" si="112"/>
        <v>582000</v>
      </c>
      <c r="I864" s="47">
        <f t="shared" si="111"/>
        <v>163000</v>
      </c>
      <c r="J864" s="47">
        <f t="shared" si="114"/>
        <v>211191.30434782608</v>
      </c>
      <c r="K864" s="47">
        <f t="shared" si="110"/>
        <v>793191.30434782605</v>
      </c>
      <c r="L864" s="39">
        <v>745000</v>
      </c>
      <c r="M864" s="46">
        <f t="shared" si="115"/>
        <v>793000</v>
      </c>
      <c r="N864" s="41"/>
    </row>
    <row r="865" spans="1:14" ht="110.25" x14ac:dyDescent="0.3">
      <c r="A865" s="43">
        <f t="shared" si="113"/>
        <v>831</v>
      </c>
      <c r="B865" s="44" t="s">
        <v>2298</v>
      </c>
      <c r="C865" s="45" t="s">
        <v>2299</v>
      </c>
      <c r="D865" s="48" t="s">
        <v>2300</v>
      </c>
      <c r="E865" s="46">
        <v>1582000</v>
      </c>
      <c r="F865" s="39">
        <v>1760000</v>
      </c>
      <c r="G865" s="41" t="s">
        <v>2301</v>
      </c>
      <c r="H865" s="42">
        <f t="shared" si="112"/>
        <v>1582000</v>
      </c>
      <c r="I865" s="47">
        <f t="shared" si="111"/>
        <v>178000</v>
      </c>
      <c r="J865" s="47">
        <f t="shared" si="114"/>
        <v>230626.08695652176</v>
      </c>
      <c r="K865" s="47">
        <f t="shared" si="110"/>
        <v>1812626.0869565217</v>
      </c>
      <c r="L865" s="39">
        <v>1760000</v>
      </c>
      <c r="M865" s="46">
        <f t="shared" si="115"/>
        <v>1812000</v>
      </c>
      <c r="N865" s="41" t="s">
        <v>2301</v>
      </c>
    </row>
    <row r="866" spans="1:14" ht="63" x14ac:dyDescent="0.3">
      <c r="A866" s="43">
        <f t="shared" si="113"/>
        <v>832</v>
      </c>
      <c r="B866" s="44" t="s">
        <v>2302</v>
      </c>
      <c r="C866" s="45" t="s">
        <v>2303</v>
      </c>
      <c r="D866" s="48" t="s">
        <v>2304</v>
      </c>
      <c r="E866" s="46">
        <v>1162000</v>
      </c>
      <c r="F866" s="39">
        <v>1376000</v>
      </c>
      <c r="G866" s="48"/>
      <c r="H866" s="42">
        <f t="shared" si="112"/>
        <v>1162000</v>
      </c>
      <c r="I866" s="47">
        <f t="shared" si="111"/>
        <v>214000</v>
      </c>
      <c r="J866" s="47">
        <f t="shared" si="114"/>
        <v>277269.5652173913</v>
      </c>
      <c r="K866" s="47">
        <f t="shared" si="110"/>
        <v>1439269.5652173914</v>
      </c>
      <c r="L866" s="39">
        <v>1376000</v>
      </c>
      <c r="M866" s="46">
        <f t="shared" si="115"/>
        <v>1439000</v>
      </c>
      <c r="N866" s="48"/>
    </row>
    <row r="867" spans="1:14" ht="63" x14ac:dyDescent="0.3">
      <c r="A867" s="43">
        <f t="shared" si="113"/>
        <v>833</v>
      </c>
      <c r="B867" s="44" t="s">
        <v>2305</v>
      </c>
      <c r="C867" s="45" t="s">
        <v>2306</v>
      </c>
      <c r="D867" s="48" t="s">
        <v>2307</v>
      </c>
      <c r="E867" s="46">
        <v>712000</v>
      </c>
      <c r="F867" s="39">
        <v>834000</v>
      </c>
      <c r="G867" s="48"/>
      <c r="H867" s="42">
        <f t="shared" si="112"/>
        <v>712000</v>
      </c>
      <c r="I867" s="47">
        <f t="shared" si="111"/>
        <v>122000</v>
      </c>
      <c r="J867" s="47">
        <f t="shared" si="114"/>
        <v>158069.5652173913</v>
      </c>
      <c r="K867" s="47">
        <f t="shared" si="110"/>
        <v>870069.56521739135</v>
      </c>
      <c r="L867" s="39">
        <v>834000</v>
      </c>
      <c r="M867" s="46">
        <f t="shared" si="115"/>
        <v>870000</v>
      </c>
      <c r="N867" s="48"/>
    </row>
    <row r="868" spans="1:14" ht="63" x14ac:dyDescent="0.3">
      <c r="A868" s="43">
        <f t="shared" si="113"/>
        <v>834</v>
      </c>
      <c r="B868" s="44" t="s">
        <v>2308</v>
      </c>
      <c r="C868" s="45" t="s">
        <v>2309</v>
      </c>
      <c r="D868" s="48" t="s">
        <v>2310</v>
      </c>
      <c r="E868" s="46">
        <v>682000</v>
      </c>
      <c r="F868" s="39">
        <v>804000</v>
      </c>
      <c r="G868" s="41"/>
      <c r="H868" s="42">
        <f t="shared" si="112"/>
        <v>682000</v>
      </c>
      <c r="I868" s="47">
        <f t="shared" si="111"/>
        <v>122000</v>
      </c>
      <c r="J868" s="47">
        <f t="shared" si="114"/>
        <v>158069.5652173913</v>
      </c>
      <c r="K868" s="47">
        <f t="shared" si="110"/>
        <v>840069.56521739135</v>
      </c>
      <c r="L868" s="39">
        <v>804000</v>
      </c>
      <c r="M868" s="46">
        <f t="shared" si="115"/>
        <v>840000</v>
      </c>
      <c r="N868" s="41"/>
    </row>
    <row r="869" spans="1:14" ht="63" x14ac:dyDescent="0.3">
      <c r="A869" s="43">
        <f t="shared" si="113"/>
        <v>835</v>
      </c>
      <c r="B869" s="44" t="s">
        <v>2311</v>
      </c>
      <c r="C869" s="45" t="s">
        <v>2312</v>
      </c>
      <c r="D869" s="48" t="s">
        <v>2313</v>
      </c>
      <c r="E869" s="46">
        <v>532000</v>
      </c>
      <c r="F869" s="39">
        <v>695000</v>
      </c>
      <c r="G869" s="41"/>
      <c r="H869" s="42">
        <f t="shared" si="112"/>
        <v>532000</v>
      </c>
      <c r="I869" s="47">
        <f t="shared" si="111"/>
        <v>163000</v>
      </c>
      <c r="J869" s="47">
        <f t="shared" si="114"/>
        <v>211191.30434782608</v>
      </c>
      <c r="K869" s="47">
        <f t="shared" si="110"/>
        <v>743191.30434782605</v>
      </c>
      <c r="L869" s="39">
        <v>695000</v>
      </c>
      <c r="M869" s="46">
        <f t="shared" si="115"/>
        <v>743000</v>
      </c>
      <c r="N869" s="41"/>
    </row>
    <row r="870" spans="1:14" ht="47.25" x14ac:dyDescent="0.3">
      <c r="A870" s="43">
        <f t="shared" si="113"/>
        <v>836</v>
      </c>
      <c r="B870" s="44" t="s">
        <v>2314</v>
      </c>
      <c r="C870" s="45" t="s">
        <v>2315</v>
      </c>
      <c r="D870" s="48" t="s">
        <v>2316</v>
      </c>
      <c r="E870" s="46">
        <v>1132000</v>
      </c>
      <c r="F870" s="39">
        <v>1265000</v>
      </c>
      <c r="G870" s="41"/>
      <c r="H870" s="42">
        <f t="shared" si="112"/>
        <v>1132000</v>
      </c>
      <c r="I870" s="47">
        <f t="shared" si="111"/>
        <v>133000</v>
      </c>
      <c r="J870" s="47">
        <f t="shared" si="114"/>
        <v>172321.73913043478</v>
      </c>
      <c r="K870" s="47">
        <f t="shared" si="110"/>
        <v>1304321.7391304348</v>
      </c>
      <c r="L870" s="39">
        <v>1265000</v>
      </c>
      <c r="M870" s="46">
        <f t="shared" si="115"/>
        <v>1304000</v>
      </c>
      <c r="N870" s="41"/>
    </row>
    <row r="871" spans="1:14" ht="78.75" x14ac:dyDescent="0.3">
      <c r="A871" s="43">
        <f t="shared" si="113"/>
        <v>837</v>
      </c>
      <c r="B871" s="44" t="s">
        <v>2317</v>
      </c>
      <c r="C871" s="45" t="s">
        <v>2318</v>
      </c>
      <c r="D871" s="48" t="s">
        <v>2319</v>
      </c>
      <c r="E871" s="46">
        <v>1282000</v>
      </c>
      <c r="F871" s="39">
        <v>1460000</v>
      </c>
      <c r="G871" s="41" t="s">
        <v>2274</v>
      </c>
      <c r="H871" s="42">
        <f t="shared" si="112"/>
        <v>1282000</v>
      </c>
      <c r="I871" s="47">
        <f t="shared" si="111"/>
        <v>178000</v>
      </c>
      <c r="J871" s="47">
        <f t="shared" si="114"/>
        <v>230626.08695652176</v>
      </c>
      <c r="K871" s="47">
        <f t="shared" ref="K871:K934" si="116">+H871+J871</f>
        <v>1512626.0869565217</v>
      </c>
      <c r="L871" s="39">
        <v>1460000</v>
      </c>
      <c r="M871" s="46">
        <f t="shared" si="115"/>
        <v>1512000</v>
      </c>
      <c r="N871" s="41" t="s">
        <v>2274</v>
      </c>
    </row>
    <row r="872" spans="1:14" ht="63" x14ac:dyDescent="0.3">
      <c r="A872" s="43">
        <f t="shared" si="113"/>
        <v>838</v>
      </c>
      <c r="B872" s="44" t="s">
        <v>2320</v>
      </c>
      <c r="C872" s="45" t="s">
        <v>2321</v>
      </c>
      <c r="D872" s="48" t="s">
        <v>2322</v>
      </c>
      <c r="E872" s="46">
        <v>882000</v>
      </c>
      <c r="F872" s="39">
        <v>1060000</v>
      </c>
      <c r="G872" s="41"/>
      <c r="H872" s="42">
        <f t="shared" si="112"/>
        <v>882000</v>
      </c>
      <c r="I872" s="47">
        <f t="shared" si="111"/>
        <v>178000</v>
      </c>
      <c r="J872" s="47">
        <f t="shared" si="114"/>
        <v>230626.08695652176</v>
      </c>
      <c r="K872" s="47">
        <f t="shared" si="116"/>
        <v>1112626.0869565217</v>
      </c>
      <c r="L872" s="39">
        <v>1060000</v>
      </c>
      <c r="M872" s="46">
        <f t="shared" si="115"/>
        <v>1112000</v>
      </c>
      <c r="N872" s="41"/>
    </row>
    <row r="873" spans="1:14" ht="47.25" x14ac:dyDescent="0.3">
      <c r="A873" s="43">
        <f t="shared" si="113"/>
        <v>839</v>
      </c>
      <c r="B873" s="44" t="s">
        <v>2323</v>
      </c>
      <c r="C873" s="45" t="s">
        <v>2324</v>
      </c>
      <c r="D873" s="48" t="s">
        <v>2325</v>
      </c>
      <c r="E873" s="46">
        <v>682000</v>
      </c>
      <c r="F873" s="39">
        <v>804000</v>
      </c>
      <c r="G873" s="41"/>
      <c r="H873" s="42">
        <f t="shared" si="112"/>
        <v>682000</v>
      </c>
      <c r="I873" s="47">
        <f t="shared" si="111"/>
        <v>122000</v>
      </c>
      <c r="J873" s="47">
        <f t="shared" si="114"/>
        <v>158069.5652173913</v>
      </c>
      <c r="K873" s="47">
        <f t="shared" si="116"/>
        <v>840069.56521739135</v>
      </c>
      <c r="L873" s="39">
        <v>804000</v>
      </c>
      <c r="M873" s="46">
        <f t="shared" si="115"/>
        <v>840000</v>
      </c>
      <c r="N873" s="41"/>
    </row>
    <row r="874" spans="1:14" ht="47.25" x14ac:dyDescent="0.3">
      <c r="A874" s="43">
        <f t="shared" si="113"/>
        <v>840</v>
      </c>
      <c r="B874" s="44" t="s">
        <v>2326</v>
      </c>
      <c r="C874" s="45" t="s">
        <v>2327</v>
      </c>
      <c r="D874" s="48" t="s">
        <v>2328</v>
      </c>
      <c r="E874" s="46">
        <v>882000</v>
      </c>
      <c r="F874" s="39">
        <v>1045000</v>
      </c>
      <c r="G874" s="41"/>
      <c r="H874" s="42">
        <f t="shared" si="112"/>
        <v>882000</v>
      </c>
      <c r="I874" s="47">
        <f t="shared" si="111"/>
        <v>163000</v>
      </c>
      <c r="J874" s="47">
        <f t="shared" si="114"/>
        <v>211191.30434782608</v>
      </c>
      <c r="K874" s="47">
        <f t="shared" si="116"/>
        <v>1093191.3043478262</v>
      </c>
      <c r="L874" s="39">
        <v>1045000</v>
      </c>
      <c r="M874" s="46">
        <f t="shared" si="115"/>
        <v>1093000</v>
      </c>
      <c r="N874" s="41"/>
    </row>
    <row r="875" spans="1:14" ht="47.25" x14ac:dyDescent="0.3">
      <c r="A875" s="43">
        <f t="shared" si="113"/>
        <v>841</v>
      </c>
      <c r="B875" s="57" t="s">
        <v>2329</v>
      </c>
      <c r="C875" s="78"/>
      <c r="D875" s="97" t="s">
        <v>2330</v>
      </c>
      <c r="E875" s="46">
        <v>1515000</v>
      </c>
      <c r="F875" s="39">
        <v>1629000</v>
      </c>
      <c r="G875" s="60"/>
      <c r="H875" s="42">
        <f t="shared" si="112"/>
        <v>1515000</v>
      </c>
      <c r="I875" s="47">
        <f t="shared" si="111"/>
        <v>114000</v>
      </c>
      <c r="J875" s="47">
        <f t="shared" si="114"/>
        <v>147704.34782608697</v>
      </c>
      <c r="K875" s="47">
        <f t="shared" si="116"/>
        <v>1662704.3478260869</v>
      </c>
      <c r="L875" s="39">
        <v>1629000</v>
      </c>
      <c r="M875" s="46">
        <f t="shared" si="115"/>
        <v>1662000</v>
      </c>
      <c r="N875" s="60"/>
    </row>
    <row r="876" spans="1:14" ht="126" x14ac:dyDescent="0.3">
      <c r="A876" s="43">
        <f t="shared" si="113"/>
        <v>842</v>
      </c>
      <c r="B876" s="57" t="s">
        <v>2331</v>
      </c>
      <c r="C876" s="78"/>
      <c r="D876" s="97" t="s">
        <v>2332</v>
      </c>
      <c r="E876" s="46">
        <v>4570000</v>
      </c>
      <c r="F876" s="39">
        <v>4799000</v>
      </c>
      <c r="G876" s="41" t="s">
        <v>2333</v>
      </c>
      <c r="H876" s="42">
        <f t="shared" si="112"/>
        <v>4570000</v>
      </c>
      <c r="I876" s="47">
        <f t="shared" si="111"/>
        <v>229000</v>
      </c>
      <c r="J876" s="47">
        <f t="shared" si="114"/>
        <v>296704.34782608697</v>
      </c>
      <c r="K876" s="47">
        <f t="shared" si="116"/>
        <v>4866704.3478260869</v>
      </c>
      <c r="L876" s="39">
        <v>4799000</v>
      </c>
      <c r="M876" s="46">
        <f t="shared" si="115"/>
        <v>4866000</v>
      </c>
      <c r="N876" s="41" t="s">
        <v>2333</v>
      </c>
    </row>
    <row r="877" spans="1:14" ht="63" x14ac:dyDescent="0.3">
      <c r="A877" s="43">
        <f t="shared" si="113"/>
        <v>843</v>
      </c>
      <c r="B877" s="44" t="s">
        <v>2334</v>
      </c>
      <c r="C877" s="45" t="s">
        <v>2335</v>
      </c>
      <c r="D877" s="48" t="s">
        <v>2336</v>
      </c>
      <c r="E877" s="46">
        <v>1482000</v>
      </c>
      <c r="F877" s="39">
        <v>1600000</v>
      </c>
      <c r="G877" s="41" t="s">
        <v>2301</v>
      </c>
      <c r="H877" s="42">
        <f t="shared" si="112"/>
        <v>1482000</v>
      </c>
      <c r="I877" s="47">
        <f t="shared" si="111"/>
        <v>118000</v>
      </c>
      <c r="J877" s="47">
        <f t="shared" si="114"/>
        <v>152886.95652173914</v>
      </c>
      <c r="K877" s="47">
        <f t="shared" si="116"/>
        <v>1634886.9565217393</v>
      </c>
      <c r="L877" s="39">
        <v>1600000</v>
      </c>
      <c r="M877" s="46">
        <f t="shared" si="115"/>
        <v>1634000</v>
      </c>
      <c r="N877" s="41" t="s">
        <v>2301</v>
      </c>
    </row>
    <row r="878" spans="1:14" ht="47.25" x14ac:dyDescent="0.3">
      <c r="A878" s="43">
        <f t="shared" si="113"/>
        <v>844</v>
      </c>
      <c r="B878" s="44" t="s">
        <v>2337</v>
      </c>
      <c r="C878" s="45" t="s">
        <v>2338</v>
      </c>
      <c r="D878" s="48" t="s">
        <v>2339</v>
      </c>
      <c r="E878" s="46">
        <v>1082000</v>
      </c>
      <c r="F878" s="39">
        <v>1200000</v>
      </c>
      <c r="G878" s="41"/>
      <c r="H878" s="42">
        <f t="shared" si="112"/>
        <v>1082000</v>
      </c>
      <c r="I878" s="47">
        <f t="shared" si="111"/>
        <v>118000</v>
      </c>
      <c r="J878" s="47">
        <f t="shared" si="114"/>
        <v>152886.95652173914</v>
      </c>
      <c r="K878" s="47">
        <f t="shared" si="116"/>
        <v>1234886.9565217393</v>
      </c>
      <c r="L878" s="39">
        <v>1200000</v>
      </c>
      <c r="M878" s="46">
        <f t="shared" si="115"/>
        <v>1234000</v>
      </c>
      <c r="N878" s="41"/>
    </row>
    <row r="879" spans="1:14" ht="47.25" x14ac:dyDescent="0.3">
      <c r="A879" s="43">
        <f t="shared" si="113"/>
        <v>845</v>
      </c>
      <c r="B879" s="44" t="s">
        <v>2340</v>
      </c>
      <c r="C879" s="45" t="s">
        <v>2341</v>
      </c>
      <c r="D879" s="48" t="s">
        <v>2342</v>
      </c>
      <c r="E879" s="46">
        <v>482000</v>
      </c>
      <c r="F879" s="39">
        <v>645000</v>
      </c>
      <c r="G879" s="41"/>
      <c r="H879" s="42">
        <f t="shared" si="112"/>
        <v>482000</v>
      </c>
      <c r="I879" s="47">
        <f t="shared" si="111"/>
        <v>163000</v>
      </c>
      <c r="J879" s="47">
        <f t="shared" si="114"/>
        <v>211191.30434782608</v>
      </c>
      <c r="K879" s="47">
        <f t="shared" si="116"/>
        <v>693191.30434782605</v>
      </c>
      <c r="L879" s="39">
        <v>645000</v>
      </c>
      <c r="M879" s="46">
        <f t="shared" si="115"/>
        <v>693000</v>
      </c>
      <c r="N879" s="41"/>
    </row>
    <row r="880" spans="1:14" ht="47.25" x14ac:dyDescent="0.3">
      <c r="A880" s="43">
        <f t="shared" si="113"/>
        <v>846</v>
      </c>
      <c r="B880" s="44" t="s">
        <v>2343</v>
      </c>
      <c r="C880" s="45" t="s">
        <v>2344</v>
      </c>
      <c r="D880" s="48" t="s">
        <v>2345</v>
      </c>
      <c r="E880" s="46">
        <v>570000</v>
      </c>
      <c r="F880" s="39">
        <v>689000</v>
      </c>
      <c r="G880" s="41"/>
      <c r="H880" s="42">
        <f t="shared" si="112"/>
        <v>570000</v>
      </c>
      <c r="I880" s="47">
        <f t="shared" si="111"/>
        <v>119000</v>
      </c>
      <c r="J880" s="47">
        <f t="shared" si="114"/>
        <v>154182.60869565216</v>
      </c>
      <c r="K880" s="47">
        <f t="shared" si="116"/>
        <v>724182.6086956521</v>
      </c>
      <c r="L880" s="39">
        <v>689000</v>
      </c>
      <c r="M880" s="46">
        <f t="shared" si="115"/>
        <v>724000</v>
      </c>
      <c r="N880" s="41"/>
    </row>
    <row r="881" spans="1:14" ht="47.25" x14ac:dyDescent="0.3">
      <c r="A881" s="43">
        <f t="shared" si="113"/>
        <v>847</v>
      </c>
      <c r="B881" s="44" t="s">
        <v>2346</v>
      </c>
      <c r="C881" s="45" t="s">
        <v>2347</v>
      </c>
      <c r="D881" s="48" t="s">
        <v>2348</v>
      </c>
      <c r="E881" s="46">
        <v>1082000</v>
      </c>
      <c r="F881" s="39">
        <v>1200000</v>
      </c>
      <c r="G881" s="41"/>
      <c r="H881" s="42">
        <f t="shared" si="112"/>
        <v>1082000</v>
      </c>
      <c r="I881" s="47">
        <f t="shared" si="111"/>
        <v>118000</v>
      </c>
      <c r="J881" s="47">
        <f t="shared" si="114"/>
        <v>152886.95652173914</v>
      </c>
      <c r="K881" s="47">
        <f t="shared" si="116"/>
        <v>1234886.9565217393</v>
      </c>
      <c r="L881" s="39">
        <v>1200000</v>
      </c>
      <c r="M881" s="46">
        <f t="shared" si="115"/>
        <v>1234000</v>
      </c>
      <c r="N881" s="41"/>
    </row>
    <row r="882" spans="1:14" ht="47.25" x14ac:dyDescent="0.3">
      <c r="A882" s="43">
        <f t="shared" si="113"/>
        <v>848</v>
      </c>
      <c r="B882" s="44" t="s">
        <v>2349</v>
      </c>
      <c r="C882" s="45" t="s">
        <v>2350</v>
      </c>
      <c r="D882" s="48" t="s">
        <v>2351</v>
      </c>
      <c r="E882" s="46">
        <v>832000</v>
      </c>
      <c r="F882" s="39">
        <v>1010000</v>
      </c>
      <c r="G882" s="41"/>
      <c r="H882" s="42">
        <f t="shared" si="112"/>
        <v>832000</v>
      </c>
      <c r="I882" s="47">
        <f t="shared" si="111"/>
        <v>178000</v>
      </c>
      <c r="J882" s="47">
        <f t="shared" si="114"/>
        <v>230626.08695652176</v>
      </c>
      <c r="K882" s="47">
        <f t="shared" si="116"/>
        <v>1062626.0869565217</v>
      </c>
      <c r="L882" s="39">
        <v>1010000</v>
      </c>
      <c r="M882" s="46">
        <f t="shared" si="115"/>
        <v>1062000</v>
      </c>
      <c r="N882" s="41"/>
    </row>
    <row r="883" spans="1:14" ht="31.5" x14ac:dyDescent="0.3">
      <c r="A883" s="43">
        <f t="shared" si="113"/>
        <v>849</v>
      </c>
      <c r="B883" s="44" t="s">
        <v>2352</v>
      </c>
      <c r="C883" s="45" t="s">
        <v>2353</v>
      </c>
      <c r="D883" s="48" t="s">
        <v>2354</v>
      </c>
      <c r="E883" s="46">
        <v>532000</v>
      </c>
      <c r="F883" s="39">
        <v>614000</v>
      </c>
      <c r="G883" s="41"/>
      <c r="H883" s="42">
        <f t="shared" si="112"/>
        <v>532000</v>
      </c>
      <c r="I883" s="47">
        <f t="shared" ref="I883:I946" si="117">F883-E883</f>
        <v>82000</v>
      </c>
      <c r="J883" s="47">
        <f t="shared" si="114"/>
        <v>106243.47826086957</v>
      </c>
      <c r="K883" s="47">
        <f t="shared" si="116"/>
        <v>638243.47826086963</v>
      </c>
      <c r="L883" s="39">
        <v>614000</v>
      </c>
      <c r="M883" s="46">
        <f t="shared" si="115"/>
        <v>638000</v>
      </c>
      <c r="N883" s="41"/>
    </row>
    <row r="884" spans="1:14" ht="63" x14ac:dyDescent="0.3">
      <c r="A884" s="43">
        <f t="shared" si="113"/>
        <v>850</v>
      </c>
      <c r="B884" s="44" t="s">
        <v>2355</v>
      </c>
      <c r="C884" s="45" t="s">
        <v>2356</v>
      </c>
      <c r="D884" s="48" t="s">
        <v>2357</v>
      </c>
      <c r="E884" s="46">
        <v>220000</v>
      </c>
      <c r="F884" s="39">
        <v>275000</v>
      </c>
      <c r="G884" s="41"/>
      <c r="H884" s="42">
        <f t="shared" si="112"/>
        <v>220000</v>
      </c>
      <c r="I884" s="47">
        <f t="shared" si="117"/>
        <v>55000</v>
      </c>
      <c r="J884" s="47">
        <f t="shared" si="114"/>
        <v>71260.869565217392</v>
      </c>
      <c r="K884" s="47">
        <f t="shared" si="116"/>
        <v>291260.86956521741</v>
      </c>
      <c r="L884" s="39">
        <v>275000</v>
      </c>
      <c r="M884" s="46">
        <f t="shared" si="115"/>
        <v>291000</v>
      </c>
      <c r="N884" s="41"/>
    </row>
    <row r="885" spans="1:14" ht="31.5" x14ac:dyDescent="0.3">
      <c r="A885" s="43">
        <f t="shared" si="113"/>
        <v>851</v>
      </c>
      <c r="B885" s="44" t="s">
        <v>2358</v>
      </c>
      <c r="C885" s="45" t="s">
        <v>2359</v>
      </c>
      <c r="D885" s="48" t="s">
        <v>2360</v>
      </c>
      <c r="E885" s="46">
        <v>882000</v>
      </c>
      <c r="F885" s="39">
        <v>1060000</v>
      </c>
      <c r="G885" s="41"/>
      <c r="H885" s="42">
        <f t="shared" si="112"/>
        <v>882000</v>
      </c>
      <c r="I885" s="47">
        <f t="shared" si="117"/>
        <v>178000</v>
      </c>
      <c r="J885" s="47">
        <f t="shared" si="114"/>
        <v>230626.08695652176</v>
      </c>
      <c r="K885" s="47">
        <f t="shared" si="116"/>
        <v>1112626.0869565217</v>
      </c>
      <c r="L885" s="39">
        <v>1060000</v>
      </c>
      <c r="M885" s="46">
        <f t="shared" si="115"/>
        <v>1112000</v>
      </c>
      <c r="N885" s="41"/>
    </row>
    <row r="886" spans="1:14" ht="47.25" x14ac:dyDescent="0.3">
      <c r="A886" s="43">
        <f t="shared" si="113"/>
        <v>852</v>
      </c>
      <c r="B886" s="44" t="s">
        <v>2361</v>
      </c>
      <c r="C886" s="45" t="s">
        <v>2362</v>
      </c>
      <c r="D886" s="48" t="s">
        <v>2363</v>
      </c>
      <c r="E886" s="46">
        <v>30000</v>
      </c>
      <c r="F886" s="39">
        <v>39000</v>
      </c>
      <c r="G886" s="41"/>
      <c r="H886" s="42">
        <f t="shared" si="112"/>
        <v>30000</v>
      </c>
      <c r="I886" s="47">
        <f t="shared" si="117"/>
        <v>9000</v>
      </c>
      <c r="J886" s="47">
        <f t="shared" si="114"/>
        <v>11660.869565217392</v>
      </c>
      <c r="K886" s="47">
        <f t="shared" si="116"/>
        <v>41660.869565217392</v>
      </c>
      <c r="L886" s="39">
        <v>39000</v>
      </c>
      <c r="M886" s="46">
        <f t="shared" si="115"/>
        <v>41600</v>
      </c>
      <c r="N886" s="41" t="s">
        <v>2364</v>
      </c>
    </row>
    <row r="887" spans="1:14" x14ac:dyDescent="0.3">
      <c r="A887" s="43">
        <f t="shared" si="113"/>
        <v>853</v>
      </c>
      <c r="B887" s="44" t="s">
        <v>2365</v>
      </c>
      <c r="C887" s="45" t="s">
        <v>2366</v>
      </c>
      <c r="D887" s="48" t="s">
        <v>2367</v>
      </c>
      <c r="E887" s="46">
        <v>40000</v>
      </c>
      <c r="F887" s="39">
        <v>60000</v>
      </c>
      <c r="G887" s="41"/>
      <c r="H887" s="42">
        <f t="shared" si="112"/>
        <v>40000</v>
      </c>
      <c r="I887" s="47">
        <f t="shared" si="117"/>
        <v>20000</v>
      </c>
      <c r="J887" s="47">
        <f t="shared" si="114"/>
        <v>25913.043478260868</v>
      </c>
      <c r="K887" s="47">
        <f t="shared" si="116"/>
        <v>65913.043478260865</v>
      </c>
      <c r="L887" s="39">
        <v>60000</v>
      </c>
      <c r="M887" s="46">
        <f t="shared" si="115"/>
        <v>65900</v>
      </c>
      <c r="N887" s="41"/>
    </row>
    <row r="888" spans="1:14" ht="63" x14ac:dyDescent="0.3">
      <c r="A888" s="43">
        <f t="shared" si="113"/>
        <v>854</v>
      </c>
      <c r="B888" s="57" t="s">
        <v>2368</v>
      </c>
      <c r="C888" s="58"/>
      <c r="D888" s="97" t="s">
        <v>2369</v>
      </c>
      <c r="E888" s="46">
        <v>150000</v>
      </c>
      <c r="F888" s="39">
        <v>195000</v>
      </c>
      <c r="G888" s="60"/>
      <c r="H888" s="42">
        <f t="shared" si="112"/>
        <v>150000</v>
      </c>
      <c r="I888" s="47">
        <f t="shared" si="117"/>
        <v>45000</v>
      </c>
      <c r="J888" s="47">
        <f t="shared" si="114"/>
        <v>58304.34782608696</v>
      </c>
      <c r="K888" s="47">
        <f t="shared" si="116"/>
        <v>208304.34782608697</v>
      </c>
      <c r="L888" s="39">
        <v>195000</v>
      </c>
      <c r="M888" s="46">
        <f t="shared" si="115"/>
        <v>208000</v>
      </c>
      <c r="N888" s="60"/>
    </row>
    <row r="889" spans="1:14" ht="47.25" x14ac:dyDescent="0.3">
      <c r="A889" s="43">
        <f t="shared" si="113"/>
        <v>855</v>
      </c>
      <c r="B889" s="44" t="s">
        <v>2370</v>
      </c>
      <c r="C889" s="45" t="s">
        <v>2371</v>
      </c>
      <c r="D889" s="48" t="s">
        <v>2372</v>
      </c>
      <c r="E889" s="46">
        <v>41500</v>
      </c>
      <c r="F889" s="39">
        <v>55400</v>
      </c>
      <c r="G889" s="41"/>
      <c r="H889" s="42">
        <f t="shared" si="112"/>
        <v>41500</v>
      </c>
      <c r="I889" s="47">
        <f t="shared" si="117"/>
        <v>13900</v>
      </c>
      <c r="J889" s="47">
        <f t="shared" si="114"/>
        <v>18009.565217391304</v>
      </c>
      <c r="K889" s="47">
        <f t="shared" si="116"/>
        <v>59509.565217391304</v>
      </c>
      <c r="L889" s="39">
        <v>55400</v>
      </c>
      <c r="M889" s="46">
        <f t="shared" si="115"/>
        <v>59500</v>
      </c>
      <c r="N889" s="41"/>
    </row>
    <row r="890" spans="1:14" ht="47.25" x14ac:dyDescent="0.3">
      <c r="A890" s="43">
        <f t="shared" si="113"/>
        <v>856</v>
      </c>
      <c r="B890" s="44" t="s">
        <v>2373</v>
      </c>
      <c r="C890" s="45" t="s">
        <v>2374</v>
      </c>
      <c r="D890" s="48" t="s">
        <v>2375</v>
      </c>
      <c r="E890" s="46">
        <v>30200</v>
      </c>
      <c r="F890" s="39">
        <v>60000</v>
      </c>
      <c r="G890" s="41"/>
      <c r="H890" s="42">
        <f t="shared" si="112"/>
        <v>30200</v>
      </c>
      <c r="I890" s="47">
        <f t="shared" si="117"/>
        <v>29800</v>
      </c>
      <c r="J890" s="47">
        <f t="shared" si="114"/>
        <v>38610.434782608696</v>
      </c>
      <c r="K890" s="47">
        <f t="shared" si="116"/>
        <v>68810.434782608703</v>
      </c>
      <c r="L890" s="39">
        <v>60000</v>
      </c>
      <c r="M890" s="46">
        <f t="shared" si="115"/>
        <v>68800</v>
      </c>
      <c r="N890" s="41"/>
    </row>
    <row r="891" spans="1:14" ht="63" x14ac:dyDescent="0.3">
      <c r="A891" s="43">
        <f t="shared" si="113"/>
        <v>857</v>
      </c>
      <c r="B891" s="44" t="s">
        <v>2376</v>
      </c>
      <c r="C891" s="45" t="s">
        <v>2377</v>
      </c>
      <c r="D891" s="48" t="s">
        <v>2378</v>
      </c>
      <c r="E891" s="46">
        <v>149000</v>
      </c>
      <c r="F891" s="39">
        <v>150000</v>
      </c>
      <c r="G891" s="41"/>
      <c r="H891" s="42">
        <f t="shared" si="112"/>
        <v>149000</v>
      </c>
      <c r="I891" s="47">
        <f t="shared" si="117"/>
        <v>1000</v>
      </c>
      <c r="J891" s="47">
        <f t="shared" si="114"/>
        <v>1295.6521739130435</v>
      </c>
      <c r="K891" s="47">
        <f t="shared" si="116"/>
        <v>150295.65217391305</v>
      </c>
      <c r="L891" s="39">
        <v>150000</v>
      </c>
      <c r="M891" s="46">
        <f t="shared" si="115"/>
        <v>150000</v>
      </c>
      <c r="N891" s="41"/>
    </row>
    <row r="892" spans="1:14" ht="31.5" x14ac:dyDescent="0.3">
      <c r="A892" s="43">
        <f t="shared" si="113"/>
        <v>858</v>
      </c>
      <c r="B892" s="44" t="s">
        <v>2379</v>
      </c>
      <c r="C892" s="45" t="s">
        <v>2380</v>
      </c>
      <c r="D892" s="48" t="s">
        <v>2381</v>
      </c>
      <c r="E892" s="46">
        <v>23300</v>
      </c>
      <c r="F892" s="39">
        <v>28400</v>
      </c>
      <c r="G892" s="41"/>
      <c r="H892" s="42">
        <f t="shared" si="112"/>
        <v>23300</v>
      </c>
      <c r="I892" s="47">
        <f t="shared" si="117"/>
        <v>5100</v>
      </c>
      <c r="J892" s="47">
        <f t="shared" si="114"/>
        <v>6607.826086956522</v>
      </c>
      <c r="K892" s="47">
        <f t="shared" si="116"/>
        <v>29907.82608695652</v>
      </c>
      <c r="L892" s="39">
        <v>28400</v>
      </c>
      <c r="M892" s="46">
        <f t="shared" si="115"/>
        <v>29900</v>
      </c>
      <c r="N892" s="41"/>
    </row>
    <row r="893" spans="1:14" ht="63" x14ac:dyDescent="0.3">
      <c r="A893" s="43">
        <f t="shared" si="113"/>
        <v>859</v>
      </c>
      <c r="B893" s="44" t="s">
        <v>2382</v>
      </c>
      <c r="C893" s="45" t="s">
        <v>2383</v>
      </c>
      <c r="D893" s="48" t="s">
        <v>2384</v>
      </c>
      <c r="E893" s="46">
        <v>39500</v>
      </c>
      <c r="F893" s="39">
        <v>49600</v>
      </c>
      <c r="G893" s="48"/>
      <c r="H893" s="42">
        <f t="shared" si="112"/>
        <v>39500</v>
      </c>
      <c r="I893" s="47">
        <f t="shared" si="117"/>
        <v>10100</v>
      </c>
      <c r="J893" s="47">
        <f t="shared" si="114"/>
        <v>13086.08695652174</v>
      </c>
      <c r="K893" s="47">
        <f t="shared" si="116"/>
        <v>52586.086956521744</v>
      </c>
      <c r="L893" s="39">
        <v>49600</v>
      </c>
      <c r="M893" s="46">
        <f t="shared" si="115"/>
        <v>52500</v>
      </c>
      <c r="N893" s="48"/>
    </row>
    <row r="894" spans="1:14" ht="63" x14ac:dyDescent="0.3">
      <c r="A894" s="43">
        <f t="shared" si="113"/>
        <v>860</v>
      </c>
      <c r="B894" s="44" t="s">
        <v>2385</v>
      </c>
      <c r="C894" s="45" t="s">
        <v>2386</v>
      </c>
      <c r="D894" s="48" t="s">
        <v>2387</v>
      </c>
      <c r="E894" s="46">
        <v>1630000</v>
      </c>
      <c r="F894" s="39">
        <v>2088000</v>
      </c>
      <c r="G894" s="41" t="s">
        <v>2112</v>
      </c>
      <c r="H894" s="42">
        <f t="shared" si="112"/>
        <v>1630000</v>
      </c>
      <c r="I894" s="47">
        <f t="shared" si="117"/>
        <v>458000</v>
      </c>
      <c r="J894" s="47">
        <f t="shared" si="114"/>
        <v>593408.69565217395</v>
      </c>
      <c r="K894" s="47">
        <f t="shared" si="116"/>
        <v>2223408.6956521738</v>
      </c>
      <c r="L894" s="39">
        <v>2088000</v>
      </c>
      <c r="M894" s="46">
        <f t="shared" si="115"/>
        <v>2223000</v>
      </c>
      <c r="N894" s="41" t="s">
        <v>2388</v>
      </c>
    </row>
    <row r="895" spans="1:14" ht="47.25" x14ac:dyDescent="0.3">
      <c r="A895" s="43">
        <f t="shared" si="113"/>
        <v>861</v>
      </c>
      <c r="B895" s="44" t="s">
        <v>2389</v>
      </c>
      <c r="C895" s="45" t="s">
        <v>2390</v>
      </c>
      <c r="D895" s="48" t="s">
        <v>2391</v>
      </c>
      <c r="E895" s="46">
        <v>176000</v>
      </c>
      <c r="F895" s="39">
        <v>210000</v>
      </c>
      <c r="G895" s="41"/>
      <c r="H895" s="42">
        <f t="shared" si="112"/>
        <v>176000</v>
      </c>
      <c r="I895" s="47">
        <f t="shared" si="117"/>
        <v>34000</v>
      </c>
      <c r="J895" s="47">
        <f t="shared" si="114"/>
        <v>44052.17391304348</v>
      </c>
      <c r="K895" s="47">
        <f t="shared" si="116"/>
        <v>220052.17391304349</v>
      </c>
      <c r="L895" s="39">
        <v>210000</v>
      </c>
      <c r="M895" s="46">
        <f t="shared" si="115"/>
        <v>220000</v>
      </c>
      <c r="N895" s="41"/>
    </row>
    <row r="896" spans="1:14" ht="47.25" x14ac:dyDescent="0.3">
      <c r="A896" s="43">
        <f t="shared" si="113"/>
        <v>862</v>
      </c>
      <c r="B896" s="57" t="s">
        <v>2392</v>
      </c>
      <c r="C896" s="58"/>
      <c r="D896" s="97" t="s">
        <v>2393</v>
      </c>
      <c r="E896" s="46">
        <v>27700</v>
      </c>
      <c r="F896" s="39">
        <v>36900</v>
      </c>
      <c r="G896" s="60"/>
      <c r="H896" s="42">
        <f t="shared" si="112"/>
        <v>27700</v>
      </c>
      <c r="I896" s="47">
        <f t="shared" si="117"/>
        <v>9200</v>
      </c>
      <c r="J896" s="47">
        <f t="shared" si="114"/>
        <v>11920</v>
      </c>
      <c r="K896" s="47">
        <f t="shared" si="116"/>
        <v>39620</v>
      </c>
      <c r="L896" s="39">
        <v>36900</v>
      </c>
      <c r="M896" s="46">
        <f t="shared" si="115"/>
        <v>39600</v>
      </c>
      <c r="N896" s="60"/>
    </row>
    <row r="897" spans="1:14" ht="47.25" x14ac:dyDescent="0.3">
      <c r="A897" s="43">
        <f t="shared" si="113"/>
        <v>863</v>
      </c>
      <c r="B897" s="44" t="s">
        <v>2394</v>
      </c>
      <c r="C897" s="45" t="s">
        <v>2395</v>
      </c>
      <c r="D897" s="48" t="s">
        <v>2396</v>
      </c>
      <c r="E897" s="46">
        <v>582000</v>
      </c>
      <c r="F897" s="39">
        <v>745000</v>
      </c>
      <c r="G897" s="41"/>
      <c r="H897" s="42">
        <f t="shared" si="112"/>
        <v>582000</v>
      </c>
      <c r="I897" s="47">
        <f t="shared" si="117"/>
        <v>163000</v>
      </c>
      <c r="J897" s="47">
        <f t="shared" si="114"/>
        <v>211191.30434782608</v>
      </c>
      <c r="K897" s="47">
        <f t="shared" si="116"/>
        <v>793191.30434782605</v>
      </c>
      <c r="L897" s="39">
        <v>745000</v>
      </c>
      <c r="M897" s="46">
        <f t="shared" si="115"/>
        <v>793000</v>
      </c>
      <c r="N897" s="41"/>
    </row>
    <row r="898" spans="1:14" ht="31.5" x14ac:dyDescent="0.3">
      <c r="A898" s="43">
        <f t="shared" si="113"/>
        <v>864</v>
      </c>
      <c r="B898" s="44" t="s">
        <v>2397</v>
      </c>
      <c r="C898" s="45" t="s">
        <v>2398</v>
      </c>
      <c r="D898" s="48" t="s">
        <v>2399</v>
      </c>
      <c r="E898" s="46">
        <v>74500</v>
      </c>
      <c r="F898" s="39">
        <v>89900</v>
      </c>
      <c r="G898" s="48"/>
      <c r="H898" s="42">
        <f t="shared" si="112"/>
        <v>74500</v>
      </c>
      <c r="I898" s="47">
        <f t="shared" si="117"/>
        <v>15400</v>
      </c>
      <c r="J898" s="47">
        <f t="shared" si="114"/>
        <v>19953.043478260872</v>
      </c>
      <c r="K898" s="47">
        <f t="shared" si="116"/>
        <v>94453.043478260865</v>
      </c>
      <c r="L898" s="39">
        <v>89900</v>
      </c>
      <c r="M898" s="46">
        <f t="shared" si="115"/>
        <v>94400</v>
      </c>
      <c r="N898" s="48"/>
    </row>
    <row r="899" spans="1:14" ht="47.25" x14ac:dyDescent="0.3">
      <c r="A899" s="43">
        <f t="shared" si="113"/>
        <v>865</v>
      </c>
      <c r="B899" s="44" t="s">
        <v>2400</v>
      </c>
      <c r="C899" s="45" t="s">
        <v>2401</v>
      </c>
      <c r="D899" s="48" t="s">
        <v>2402</v>
      </c>
      <c r="E899" s="46">
        <v>49500</v>
      </c>
      <c r="F899" s="39">
        <v>57200</v>
      </c>
      <c r="G899" s="48"/>
      <c r="H899" s="42">
        <f t="shared" si="112"/>
        <v>49500</v>
      </c>
      <c r="I899" s="47">
        <f t="shared" si="117"/>
        <v>7700</v>
      </c>
      <c r="J899" s="47">
        <f t="shared" si="114"/>
        <v>9976.5217391304359</v>
      </c>
      <c r="K899" s="47">
        <f t="shared" si="116"/>
        <v>59476.521739130432</v>
      </c>
      <c r="L899" s="39">
        <v>57200</v>
      </c>
      <c r="M899" s="46">
        <f t="shared" si="115"/>
        <v>59400</v>
      </c>
      <c r="N899" s="48"/>
    </row>
    <row r="900" spans="1:14" ht="47.25" x14ac:dyDescent="0.3">
      <c r="A900" s="43">
        <f t="shared" si="113"/>
        <v>866</v>
      </c>
      <c r="B900" s="44" t="s">
        <v>2403</v>
      </c>
      <c r="C900" s="45" t="s">
        <v>2404</v>
      </c>
      <c r="D900" s="48" t="s">
        <v>2405</v>
      </c>
      <c r="E900" s="46">
        <v>34500</v>
      </c>
      <c r="F900" s="39">
        <v>44600</v>
      </c>
      <c r="G900" s="41" t="s">
        <v>845</v>
      </c>
      <c r="H900" s="42">
        <f t="shared" si="112"/>
        <v>34500</v>
      </c>
      <c r="I900" s="47">
        <f t="shared" si="117"/>
        <v>10100</v>
      </c>
      <c r="J900" s="47">
        <f t="shared" si="114"/>
        <v>13086.08695652174</v>
      </c>
      <c r="K900" s="47">
        <f t="shared" si="116"/>
        <v>47586.086956521744</v>
      </c>
      <c r="L900" s="39">
        <v>44600</v>
      </c>
      <c r="M900" s="46">
        <f t="shared" si="115"/>
        <v>47500</v>
      </c>
      <c r="N900" s="41" t="s">
        <v>845</v>
      </c>
    </row>
    <row r="901" spans="1:14" ht="47.25" x14ac:dyDescent="0.3">
      <c r="A901" s="43">
        <f t="shared" si="113"/>
        <v>867</v>
      </c>
      <c r="B901" s="44" t="s">
        <v>2406</v>
      </c>
      <c r="C901" s="45" t="s">
        <v>2407</v>
      </c>
      <c r="D901" s="48" t="s">
        <v>2408</v>
      </c>
      <c r="E901" s="46">
        <v>34500</v>
      </c>
      <c r="F901" s="39">
        <v>44600</v>
      </c>
      <c r="G901" s="41" t="s">
        <v>845</v>
      </c>
      <c r="H901" s="42">
        <f t="shared" si="112"/>
        <v>34500</v>
      </c>
      <c r="I901" s="47">
        <f t="shared" si="117"/>
        <v>10100</v>
      </c>
      <c r="J901" s="47">
        <f t="shared" si="114"/>
        <v>13086.08695652174</v>
      </c>
      <c r="K901" s="47">
        <f t="shared" si="116"/>
        <v>47586.086956521744</v>
      </c>
      <c r="L901" s="39">
        <v>44600</v>
      </c>
      <c r="M901" s="46">
        <f t="shared" si="115"/>
        <v>47500</v>
      </c>
      <c r="N901" s="41" t="s">
        <v>845</v>
      </c>
    </row>
    <row r="902" spans="1:14" ht="78.75" x14ac:dyDescent="0.3">
      <c r="A902" s="43">
        <f t="shared" si="113"/>
        <v>868</v>
      </c>
      <c r="B902" s="57" t="s">
        <v>2409</v>
      </c>
      <c r="C902" s="78"/>
      <c r="D902" s="97" t="s">
        <v>2410</v>
      </c>
      <c r="E902" s="46">
        <v>2856000</v>
      </c>
      <c r="F902" s="39">
        <v>3085000</v>
      </c>
      <c r="G902" s="41" t="s">
        <v>2411</v>
      </c>
      <c r="H902" s="42">
        <f>L902-I902</f>
        <v>2856000</v>
      </c>
      <c r="I902" s="47">
        <f t="shared" si="117"/>
        <v>229000</v>
      </c>
      <c r="J902" s="47">
        <f t="shared" si="114"/>
        <v>296704.34782608697</v>
      </c>
      <c r="K902" s="47">
        <f t="shared" si="116"/>
        <v>3152704.3478260869</v>
      </c>
      <c r="L902" s="39">
        <v>3085000</v>
      </c>
      <c r="M902" s="46">
        <f t="shared" si="115"/>
        <v>3152000</v>
      </c>
      <c r="N902" s="41" t="s">
        <v>2412</v>
      </c>
    </row>
    <row r="903" spans="1:14" ht="63" x14ac:dyDescent="0.3">
      <c r="A903" s="43"/>
      <c r="B903" s="43"/>
      <c r="C903" s="45"/>
      <c r="D903" s="38" t="s">
        <v>906</v>
      </c>
      <c r="E903" s="46"/>
      <c r="F903" s="39"/>
      <c r="G903" s="41"/>
      <c r="H903" s="42"/>
      <c r="I903" s="42"/>
      <c r="J903" s="47">
        <f t="shared" si="114"/>
        <v>0</v>
      </c>
      <c r="K903" s="42"/>
      <c r="L903" s="42"/>
      <c r="M903" s="46"/>
      <c r="N903" s="42"/>
    </row>
    <row r="904" spans="1:14" ht="31.5" x14ac:dyDescent="0.3">
      <c r="A904" s="43">
        <f>A902+1</f>
        <v>869</v>
      </c>
      <c r="B904" s="44" t="s">
        <v>2413</v>
      </c>
      <c r="C904" s="98"/>
      <c r="D904" s="99" t="s">
        <v>908</v>
      </c>
      <c r="E904" s="46">
        <v>1980000</v>
      </c>
      <c r="F904" s="39">
        <v>2081000</v>
      </c>
      <c r="G904" s="60"/>
      <c r="H904" s="42">
        <f t="shared" ref="H904:H911" si="118">L904-I904</f>
        <v>1980000</v>
      </c>
      <c r="I904" s="47">
        <f t="shared" si="117"/>
        <v>101000</v>
      </c>
      <c r="J904" s="47">
        <f t="shared" si="114"/>
        <v>130860.86956521739</v>
      </c>
      <c r="K904" s="47">
        <f t="shared" si="116"/>
        <v>2110860.8695652173</v>
      </c>
      <c r="L904" s="39">
        <v>2081000</v>
      </c>
      <c r="M904" s="46">
        <f t="shared" si="115"/>
        <v>2110000</v>
      </c>
      <c r="N904" s="60"/>
    </row>
    <row r="905" spans="1:14" ht="31.5" x14ac:dyDescent="0.3">
      <c r="A905" s="43">
        <f>A904+1</f>
        <v>870</v>
      </c>
      <c r="B905" s="44" t="s">
        <v>2414</v>
      </c>
      <c r="C905" s="98"/>
      <c r="D905" s="99" t="s">
        <v>910</v>
      </c>
      <c r="E905" s="46">
        <v>1132000</v>
      </c>
      <c r="F905" s="39">
        <v>1195000</v>
      </c>
      <c r="G905" s="60"/>
      <c r="H905" s="42">
        <f t="shared" si="118"/>
        <v>1132000</v>
      </c>
      <c r="I905" s="47">
        <f t="shared" si="117"/>
        <v>63000</v>
      </c>
      <c r="J905" s="47">
        <f t="shared" si="114"/>
        <v>81626.086956521744</v>
      </c>
      <c r="K905" s="47">
        <f t="shared" si="116"/>
        <v>1213626.0869565217</v>
      </c>
      <c r="L905" s="39">
        <v>1195000</v>
      </c>
      <c r="M905" s="46">
        <f t="shared" si="115"/>
        <v>1213000</v>
      </c>
      <c r="N905" s="60"/>
    </row>
    <row r="906" spans="1:14" ht="31.5" x14ac:dyDescent="0.3">
      <c r="A906" s="43">
        <f t="shared" ref="A906:A911" si="119">A905+1</f>
        <v>871</v>
      </c>
      <c r="B906" s="44" t="s">
        <v>2415</v>
      </c>
      <c r="C906" s="98"/>
      <c r="D906" s="99" t="s">
        <v>912</v>
      </c>
      <c r="E906" s="46">
        <v>800000</v>
      </c>
      <c r="F906" s="39">
        <v>845000</v>
      </c>
      <c r="G906" s="60"/>
      <c r="H906" s="42">
        <f t="shared" si="118"/>
        <v>800000</v>
      </c>
      <c r="I906" s="47">
        <f t="shared" si="117"/>
        <v>45000</v>
      </c>
      <c r="J906" s="47">
        <f t="shared" ref="J906:J969" si="120">+I906/1150*1490</f>
        <v>58304.34782608696</v>
      </c>
      <c r="K906" s="47">
        <f t="shared" si="116"/>
        <v>858304.34782608692</v>
      </c>
      <c r="L906" s="39">
        <v>845000</v>
      </c>
      <c r="M906" s="46">
        <f t="shared" si="115"/>
        <v>858000</v>
      </c>
      <c r="N906" s="60"/>
    </row>
    <row r="907" spans="1:14" ht="31.5" x14ac:dyDescent="0.3">
      <c r="A907" s="43">
        <f t="shared" si="119"/>
        <v>872</v>
      </c>
      <c r="B907" s="44" t="s">
        <v>2416</v>
      </c>
      <c r="C907" s="98"/>
      <c r="D907" s="99" t="s">
        <v>1009</v>
      </c>
      <c r="E907" s="46">
        <v>561000</v>
      </c>
      <c r="F907" s="39">
        <v>590000</v>
      </c>
      <c r="G907" s="60"/>
      <c r="H907" s="42">
        <f t="shared" si="118"/>
        <v>561000</v>
      </c>
      <c r="I907" s="47">
        <f t="shared" si="117"/>
        <v>29000</v>
      </c>
      <c r="J907" s="47">
        <f t="shared" si="120"/>
        <v>37573.913043478256</v>
      </c>
      <c r="K907" s="47">
        <f t="shared" si="116"/>
        <v>598573.91304347827</v>
      </c>
      <c r="L907" s="39">
        <v>590000</v>
      </c>
      <c r="M907" s="46">
        <f t="shared" si="115"/>
        <v>598000</v>
      </c>
      <c r="N907" s="60"/>
    </row>
    <row r="908" spans="1:14" ht="31.5" x14ac:dyDescent="0.3">
      <c r="A908" s="43">
        <f t="shared" si="119"/>
        <v>873</v>
      </c>
      <c r="B908" s="44" t="s">
        <v>2417</v>
      </c>
      <c r="C908" s="98"/>
      <c r="D908" s="99" t="s">
        <v>914</v>
      </c>
      <c r="E908" s="46">
        <v>504000</v>
      </c>
      <c r="F908" s="39">
        <v>519000</v>
      </c>
      <c r="G908" s="60"/>
      <c r="H908" s="42">
        <f t="shared" si="118"/>
        <v>504000</v>
      </c>
      <c r="I908" s="47">
        <f t="shared" si="117"/>
        <v>15000</v>
      </c>
      <c r="J908" s="47">
        <f t="shared" si="120"/>
        <v>19434.782608695652</v>
      </c>
      <c r="K908" s="47">
        <f t="shared" si="116"/>
        <v>523434.78260869568</v>
      </c>
      <c r="L908" s="39">
        <v>519000</v>
      </c>
      <c r="M908" s="46">
        <f t="shared" si="115"/>
        <v>523000</v>
      </c>
      <c r="N908" s="60"/>
    </row>
    <row r="909" spans="1:14" ht="31.5" x14ac:dyDescent="0.3">
      <c r="A909" s="43">
        <f t="shared" si="119"/>
        <v>874</v>
      </c>
      <c r="B909" s="44" t="s">
        <v>2418</v>
      </c>
      <c r="C909" s="98"/>
      <c r="D909" s="99" t="s">
        <v>888</v>
      </c>
      <c r="E909" s="46">
        <v>330000</v>
      </c>
      <c r="F909" s="39">
        <v>337000</v>
      </c>
      <c r="G909" s="60"/>
      <c r="H909" s="42">
        <f t="shared" si="118"/>
        <v>330000</v>
      </c>
      <c r="I909" s="47">
        <f t="shared" si="117"/>
        <v>7000</v>
      </c>
      <c r="J909" s="47">
        <f t="shared" si="120"/>
        <v>9069.565217391304</v>
      </c>
      <c r="K909" s="47">
        <f t="shared" si="116"/>
        <v>339069.5652173913</v>
      </c>
      <c r="L909" s="39">
        <v>337000</v>
      </c>
      <c r="M909" s="46">
        <f t="shared" si="115"/>
        <v>339000</v>
      </c>
      <c r="N909" s="60"/>
    </row>
    <row r="910" spans="1:14" ht="31.5" x14ac:dyDescent="0.3">
      <c r="A910" s="43">
        <f t="shared" si="119"/>
        <v>875</v>
      </c>
      <c r="B910" s="44" t="s">
        <v>2419</v>
      </c>
      <c r="C910" s="98"/>
      <c r="D910" s="99" t="s">
        <v>890</v>
      </c>
      <c r="E910" s="46">
        <v>185000</v>
      </c>
      <c r="F910" s="39">
        <v>191000</v>
      </c>
      <c r="G910" s="60"/>
      <c r="H910" s="42">
        <f t="shared" si="118"/>
        <v>185000</v>
      </c>
      <c r="I910" s="47">
        <f t="shared" si="117"/>
        <v>6000</v>
      </c>
      <c r="J910" s="47">
        <f t="shared" si="120"/>
        <v>7773.913043478261</v>
      </c>
      <c r="K910" s="47">
        <f t="shared" si="116"/>
        <v>192773.91304347827</v>
      </c>
      <c r="L910" s="39">
        <v>191000</v>
      </c>
      <c r="M910" s="46">
        <f t="shared" si="115"/>
        <v>192000</v>
      </c>
      <c r="N910" s="60"/>
    </row>
    <row r="911" spans="1:14" ht="31.5" x14ac:dyDescent="0.3">
      <c r="A911" s="43">
        <f t="shared" si="119"/>
        <v>876</v>
      </c>
      <c r="B911" s="44" t="s">
        <v>2420</v>
      </c>
      <c r="C911" s="98"/>
      <c r="D911" s="99" t="s">
        <v>892</v>
      </c>
      <c r="E911" s="46">
        <v>118000</v>
      </c>
      <c r="F911" s="39">
        <v>121000</v>
      </c>
      <c r="G911" s="60"/>
      <c r="H911" s="42">
        <f t="shared" si="118"/>
        <v>118000</v>
      </c>
      <c r="I911" s="47">
        <f t="shared" si="117"/>
        <v>3000</v>
      </c>
      <c r="J911" s="47">
        <f t="shared" si="120"/>
        <v>3886.9565217391305</v>
      </c>
      <c r="K911" s="47">
        <f t="shared" si="116"/>
        <v>121886.95652173914</v>
      </c>
      <c r="L911" s="39">
        <v>121000</v>
      </c>
      <c r="M911" s="46">
        <f t="shared" si="115"/>
        <v>121000</v>
      </c>
      <c r="N911" s="60"/>
    </row>
    <row r="912" spans="1:14" ht="31.5" x14ac:dyDescent="0.3">
      <c r="A912" s="35" t="s">
        <v>2421</v>
      </c>
      <c r="B912" s="36" t="s">
        <v>2421</v>
      </c>
      <c r="C912" s="45"/>
      <c r="D912" s="38" t="s">
        <v>2422</v>
      </c>
      <c r="E912" s="46"/>
      <c r="F912" s="39"/>
      <c r="G912" s="41"/>
      <c r="H912" s="42"/>
      <c r="I912" s="42"/>
      <c r="J912" s="47">
        <f t="shared" si="120"/>
        <v>0</v>
      </c>
      <c r="K912" s="42"/>
      <c r="L912" s="42"/>
      <c r="M912" s="46"/>
      <c r="N912" s="42"/>
    </row>
    <row r="913" spans="1:14" ht="31.5" x14ac:dyDescent="0.3">
      <c r="A913" s="43">
        <f>A911+1</f>
        <v>877</v>
      </c>
      <c r="B913" s="44" t="s">
        <v>2423</v>
      </c>
      <c r="C913" s="45" t="s">
        <v>2424</v>
      </c>
      <c r="D913" s="48" t="s">
        <v>2425</v>
      </c>
      <c r="E913" s="46">
        <v>76000</v>
      </c>
      <c r="F913" s="39">
        <v>120000</v>
      </c>
      <c r="G913" s="41"/>
      <c r="H913" s="42">
        <f t="shared" ref="H913:H976" si="121">L913-I913</f>
        <v>76000</v>
      </c>
      <c r="I913" s="47">
        <f t="shared" si="117"/>
        <v>44000</v>
      </c>
      <c r="J913" s="47">
        <f t="shared" si="120"/>
        <v>57008.695652173912</v>
      </c>
      <c r="K913" s="47">
        <f t="shared" si="116"/>
        <v>133008.69565217392</v>
      </c>
      <c r="L913" s="39">
        <v>120000</v>
      </c>
      <c r="M913" s="46">
        <f t="shared" si="115"/>
        <v>133000</v>
      </c>
      <c r="N913" s="41"/>
    </row>
    <row r="914" spans="1:14" ht="63" x14ac:dyDescent="0.3">
      <c r="A914" s="43">
        <f>A913+1</f>
        <v>878</v>
      </c>
      <c r="B914" s="44" t="s">
        <v>2426</v>
      </c>
      <c r="C914" s="45" t="s">
        <v>2427</v>
      </c>
      <c r="D914" s="48" t="s">
        <v>2428</v>
      </c>
      <c r="E914" s="46">
        <v>186000</v>
      </c>
      <c r="F914" s="39">
        <v>201000</v>
      </c>
      <c r="G914" s="41"/>
      <c r="H914" s="42">
        <f t="shared" si="121"/>
        <v>186000</v>
      </c>
      <c r="I914" s="47">
        <f t="shared" si="117"/>
        <v>15000</v>
      </c>
      <c r="J914" s="47">
        <f t="shared" si="120"/>
        <v>19434.782608695652</v>
      </c>
      <c r="K914" s="47">
        <f t="shared" si="116"/>
        <v>205434.78260869565</v>
      </c>
      <c r="L914" s="39">
        <v>201000</v>
      </c>
      <c r="M914" s="46">
        <f t="shared" si="115"/>
        <v>205000</v>
      </c>
      <c r="N914" s="41"/>
    </row>
    <row r="915" spans="1:14" ht="63" x14ac:dyDescent="0.3">
      <c r="A915" s="43">
        <f t="shared" ref="A915:A978" si="122">A914+1</f>
        <v>879</v>
      </c>
      <c r="B915" s="44" t="s">
        <v>2429</v>
      </c>
      <c r="C915" s="45" t="s">
        <v>2430</v>
      </c>
      <c r="D915" s="48" t="s">
        <v>2431</v>
      </c>
      <c r="E915" s="46">
        <v>256000</v>
      </c>
      <c r="F915" s="39">
        <v>271000</v>
      </c>
      <c r="G915" s="41"/>
      <c r="H915" s="42">
        <f t="shared" si="121"/>
        <v>256000</v>
      </c>
      <c r="I915" s="47">
        <f t="shared" si="117"/>
        <v>15000</v>
      </c>
      <c r="J915" s="47">
        <f t="shared" si="120"/>
        <v>19434.782608695652</v>
      </c>
      <c r="K915" s="47">
        <f t="shared" si="116"/>
        <v>275434.78260869568</v>
      </c>
      <c r="L915" s="39">
        <v>271000</v>
      </c>
      <c r="M915" s="46">
        <f t="shared" si="115"/>
        <v>275000</v>
      </c>
      <c r="N915" s="41"/>
    </row>
    <row r="916" spans="1:14" ht="47.25" x14ac:dyDescent="0.3">
      <c r="A916" s="43">
        <f t="shared" si="122"/>
        <v>880</v>
      </c>
      <c r="B916" s="44" t="s">
        <v>2432</v>
      </c>
      <c r="C916" s="45" t="s">
        <v>2433</v>
      </c>
      <c r="D916" s="41" t="s">
        <v>2434</v>
      </c>
      <c r="E916" s="46">
        <v>855000</v>
      </c>
      <c r="F916" s="39">
        <v>1033000</v>
      </c>
      <c r="G916" s="41"/>
      <c r="H916" s="42">
        <f t="shared" si="121"/>
        <v>855000</v>
      </c>
      <c r="I916" s="47">
        <f t="shared" si="117"/>
        <v>178000</v>
      </c>
      <c r="J916" s="47">
        <f t="shared" si="120"/>
        <v>230626.08695652176</v>
      </c>
      <c r="K916" s="47">
        <f t="shared" si="116"/>
        <v>1085626.0869565217</v>
      </c>
      <c r="L916" s="39">
        <v>1033000</v>
      </c>
      <c r="M916" s="46">
        <f t="shared" ref="M916:M979" si="123">IF(K916&gt;=100000, ROUNDDOWN((K916),-3),ROUNDDOWN((K916),-2))</f>
        <v>1085000</v>
      </c>
      <c r="N916" s="41"/>
    </row>
    <row r="917" spans="1:14" ht="78.75" x14ac:dyDescent="0.3">
      <c r="A917" s="43">
        <f t="shared" si="122"/>
        <v>881</v>
      </c>
      <c r="B917" s="44" t="s">
        <v>2435</v>
      </c>
      <c r="C917" s="45" t="s">
        <v>2436</v>
      </c>
      <c r="D917" s="41" t="s">
        <v>2437</v>
      </c>
      <c r="E917" s="46">
        <v>2125000</v>
      </c>
      <c r="F917" s="39">
        <v>2303000</v>
      </c>
      <c r="G917" s="41" t="s">
        <v>2438</v>
      </c>
      <c r="H917" s="42">
        <f t="shared" si="121"/>
        <v>2125000</v>
      </c>
      <c r="I917" s="47">
        <f t="shared" si="117"/>
        <v>178000</v>
      </c>
      <c r="J917" s="47">
        <f t="shared" si="120"/>
        <v>230626.08695652176</v>
      </c>
      <c r="K917" s="47">
        <f t="shared" si="116"/>
        <v>2355626.086956522</v>
      </c>
      <c r="L917" s="39">
        <v>2303000</v>
      </c>
      <c r="M917" s="46">
        <f t="shared" si="123"/>
        <v>2355000</v>
      </c>
      <c r="N917" s="41" t="s">
        <v>2438</v>
      </c>
    </row>
    <row r="918" spans="1:14" ht="63" x14ac:dyDescent="0.3">
      <c r="A918" s="43">
        <f t="shared" si="122"/>
        <v>882</v>
      </c>
      <c r="B918" s="44" t="s">
        <v>2439</v>
      </c>
      <c r="C918" s="45" t="s">
        <v>2440</v>
      </c>
      <c r="D918" s="48" t="s">
        <v>2441</v>
      </c>
      <c r="E918" s="46">
        <v>322000</v>
      </c>
      <c r="F918" s="39">
        <v>449000</v>
      </c>
      <c r="G918" s="41"/>
      <c r="H918" s="42">
        <f t="shared" si="121"/>
        <v>322000</v>
      </c>
      <c r="I918" s="47">
        <f t="shared" si="117"/>
        <v>127000</v>
      </c>
      <c r="J918" s="47">
        <f t="shared" si="120"/>
        <v>164547.82608695651</v>
      </c>
      <c r="K918" s="47">
        <f t="shared" si="116"/>
        <v>486547.82608695654</v>
      </c>
      <c r="L918" s="39">
        <v>449000</v>
      </c>
      <c r="M918" s="46">
        <f t="shared" si="123"/>
        <v>486000</v>
      </c>
      <c r="N918" s="59"/>
    </row>
    <row r="919" spans="1:14" ht="63" x14ac:dyDescent="0.3">
      <c r="A919" s="43">
        <f t="shared" si="122"/>
        <v>883</v>
      </c>
      <c r="B919" s="44" t="s">
        <v>2442</v>
      </c>
      <c r="C919" s="45" t="s">
        <v>2443</v>
      </c>
      <c r="D919" s="48" t="s">
        <v>2444</v>
      </c>
      <c r="E919" s="46">
        <v>6500000</v>
      </c>
      <c r="F919" s="39">
        <v>7479000</v>
      </c>
      <c r="G919" s="41"/>
      <c r="H919" s="42">
        <f t="shared" si="121"/>
        <v>6500000</v>
      </c>
      <c r="I919" s="47">
        <f t="shared" si="117"/>
        <v>979000</v>
      </c>
      <c r="J919" s="47">
        <f t="shared" si="120"/>
        <v>1268443.4782608696</v>
      </c>
      <c r="K919" s="47">
        <f t="shared" si="116"/>
        <v>7768443.4782608692</v>
      </c>
      <c r="L919" s="39">
        <v>7479000</v>
      </c>
      <c r="M919" s="46">
        <f t="shared" si="123"/>
        <v>7768000</v>
      </c>
      <c r="N919" s="41"/>
    </row>
    <row r="920" spans="1:14" ht="47.25" x14ac:dyDescent="0.3">
      <c r="A920" s="43">
        <f t="shared" si="122"/>
        <v>884</v>
      </c>
      <c r="B920" s="44" t="s">
        <v>2445</v>
      </c>
      <c r="C920" s="45"/>
      <c r="D920" s="48" t="s">
        <v>2446</v>
      </c>
      <c r="E920" s="46">
        <v>1760000</v>
      </c>
      <c r="F920" s="39">
        <v>1938000</v>
      </c>
      <c r="G920" s="41"/>
      <c r="H920" s="42">
        <f t="shared" si="121"/>
        <v>1760000</v>
      </c>
      <c r="I920" s="47">
        <f t="shared" si="117"/>
        <v>178000</v>
      </c>
      <c r="J920" s="47">
        <f t="shared" si="120"/>
        <v>230626.08695652176</v>
      </c>
      <c r="K920" s="47">
        <f t="shared" si="116"/>
        <v>1990626.0869565217</v>
      </c>
      <c r="L920" s="39">
        <v>1938000</v>
      </c>
      <c r="M920" s="46">
        <f t="shared" si="123"/>
        <v>1990000</v>
      </c>
      <c r="N920" s="41"/>
    </row>
    <row r="921" spans="1:14" ht="47.25" x14ac:dyDescent="0.3">
      <c r="A921" s="43">
        <f t="shared" si="122"/>
        <v>885</v>
      </c>
      <c r="B921" s="44" t="s">
        <v>2447</v>
      </c>
      <c r="C921" s="45"/>
      <c r="D921" s="48" t="s">
        <v>2448</v>
      </c>
      <c r="E921" s="46">
        <v>545000</v>
      </c>
      <c r="F921" s="39">
        <v>589000</v>
      </c>
      <c r="G921" s="41"/>
      <c r="H921" s="42">
        <f t="shared" si="121"/>
        <v>545000</v>
      </c>
      <c r="I921" s="47">
        <f t="shared" si="117"/>
        <v>44000</v>
      </c>
      <c r="J921" s="47">
        <f t="shared" si="120"/>
        <v>57008.695652173912</v>
      </c>
      <c r="K921" s="47">
        <f t="shared" si="116"/>
        <v>602008.69565217395</v>
      </c>
      <c r="L921" s="39">
        <v>589000</v>
      </c>
      <c r="M921" s="46">
        <f t="shared" si="123"/>
        <v>602000</v>
      </c>
      <c r="N921" s="41"/>
    </row>
    <row r="922" spans="1:14" ht="94.5" x14ac:dyDescent="0.3">
      <c r="A922" s="43">
        <f t="shared" si="122"/>
        <v>886</v>
      </c>
      <c r="B922" s="44" t="s">
        <v>2449</v>
      </c>
      <c r="C922" s="45" t="s">
        <v>2450</v>
      </c>
      <c r="D922" s="48" t="s">
        <v>2451</v>
      </c>
      <c r="E922" s="46">
        <v>5780000</v>
      </c>
      <c r="F922" s="39">
        <v>6582000</v>
      </c>
      <c r="G922" s="41" t="s">
        <v>2452</v>
      </c>
      <c r="H922" s="42">
        <f t="shared" si="121"/>
        <v>5780000</v>
      </c>
      <c r="I922" s="47">
        <f t="shared" si="117"/>
        <v>802000</v>
      </c>
      <c r="J922" s="47">
        <f t="shared" si="120"/>
        <v>1039113.0434782609</v>
      </c>
      <c r="K922" s="47">
        <f t="shared" si="116"/>
        <v>6819113.0434782607</v>
      </c>
      <c r="L922" s="39">
        <v>6582000</v>
      </c>
      <c r="M922" s="46">
        <f t="shared" si="123"/>
        <v>6819000</v>
      </c>
      <c r="N922" s="41" t="s">
        <v>2453</v>
      </c>
    </row>
    <row r="923" spans="1:14" ht="31.5" x14ac:dyDescent="0.3">
      <c r="A923" s="43">
        <f t="shared" si="122"/>
        <v>887</v>
      </c>
      <c r="B923" s="44" t="s">
        <v>2454</v>
      </c>
      <c r="C923" s="45" t="s">
        <v>2455</v>
      </c>
      <c r="D923" s="48" t="s">
        <v>2456</v>
      </c>
      <c r="E923" s="46">
        <v>6500000</v>
      </c>
      <c r="F923" s="39">
        <v>7302000</v>
      </c>
      <c r="G923" s="41"/>
      <c r="H923" s="42">
        <f t="shared" si="121"/>
        <v>6500000</v>
      </c>
      <c r="I923" s="47">
        <f t="shared" si="117"/>
        <v>802000</v>
      </c>
      <c r="J923" s="47">
        <f t="shared" si="120"/>
        <v>1039113.0434782609</v>
      </c>
      <c r="K923" s="47">
        <f t="shared" si="116"/>
        <v>7539113.0434782607</v>
      </c>
      <c r="L923" s="39">
        <v>7302000</v>
      </c>
      <c r="M923" s="46">
        <f t="shared" si="123"/>
        <v>7539000</v>
      </c>
      <c r="N923" s="41"/>
    </row>
    <row r="924" spans="1:14" ht="63" x14ac:dyDescent="0.3">
      <c r="A924" s="43">
        <f t="shared" si="122"/>
        <v>888</v>
      </c>
      <c r="B924" s="44" t="s">
        <v>2457</v>
      </c>
      <c r="C924" s="45" t="s">
        <v>2458</v>
      </c>
      <c r="D924" s="48" t="s">
        <v>2459</v>
      </c>
      <c r="E924" s="46">
        <v>206000</v>
      </c>
      <c r="F924" s="39">
        <v>250000</v>
      </c>
      <c r="G924" s="41"/>
      <c r="H924" s="42">
        <f t="shared" si="121"/>
        <v>206000</v>
      </c>
      <c r="I924" s="47">
        <f t="shared" si="117"/>
        <v>44000</v>
      </c>
      <c r="J924" s="47">
        <f t="shared" si="120"/>
        <v>57008.695652173912</v>
      </c>
      <c r="K924" s="47">
        <f t="shared" si="116"/>
        <v>263008.69565217389</v>
      </c>
      <c r="L924" s="39">
        <v>250000</v>
      </c>
      <c r="M924" s="46">
        <f t="shared" si="123"/>
        <v>263000</v>
      </c>
      <c r="N924" s="41"/>
    </row>
    <row r="925" spans="1:14" ht="63" x14ac:dyDescent="0.3">
      <c r="A925" s="43">
        <f t="shared" si="122"/>
        <v>889</v>
      </c>
      <c r="B925" s="44" t="s">
        <v>2460</v>
      </c>
      <c r="C925" s="45" t="s">
        <v>2461</v>
      </c>
      <c r="D925" s="48" t="s">
        <v>2462</v>
      </c>
      <c r="E925" s="46">
        <v>206000</v>
      </c>
      <c r="F925" s="39">
        <v>250000</v>
      </c>
      <c r="G925" s="41"/>
      <c r="H925" s="42">
        <f t="shared" si="121"/>
        <v>206000</v>
      </c>
      <c r="I925" s="47">
        <f t="shared" si="117"/>
        <v>44000</v>
      </c>
      <c r="J925" s="47">
        <f t="shared" si="120"/>
        <v>57008.695652173912</v>
      </c>
      <c r="K925" s="47">
        <f t="shared" si="116"/>
        <v>263008.69565217389</v>
      </c>
      <c r="L925" s="39">
        <v>250000</v>
      </c>
      <c r="M925" s="46">
        <f t="shared" si="123"/>
        <v>263000</v>
      </c>
      <c r="N925" s="41"/>
    </row>
    <row r="926" spans="1:14" ht="31.5" x14ac:dyDescent="0.3">
      <c r="A926" s="43">
        <f t="shared" si="122"/>
        <v>890</v>
      </c>
      <c r="B926" s="44" t="s">
        <v>2463</v>
      </c>
      <c r="C926" s="45" t="s">
        <v>2464</v>
      </c>
      <c r="D926" s="48" t="s">
        <v>2465</v>
      </c>
      <c r="E926" s="46">
        <v>42000</v>
      </c>
      <c r="F926" s="39">
        <v>57900</v>
      </c>
      <c r="G926" s="41"/>
      <c r="H926" s="42">
        <f t="shared" si="121"/>
        <v>42000</v>
      </c>
      <c r="I926" s="47">
        <f t="shared" si="117"/>
        <v>15900</v>
      </c>
      <c r="J926" s="47">
        <f t="shared" si="120"/>
        <v>20600.869565217392</v>
      </c>
      <c r="K926" s="47">
        <f t="shared" si="116"/>
        <v>62600.869565217392</v>
      </c>
      <c r="L926" s="39">
        <v>57900</v>
      </c>
      <c r="M926" s="46">
        <f t="shared" si="123"/>
        <v>62600</v>
      </c>
      <c r="N926" s="41"/>
    </row>
    <row r="927" spans="1:14" ht="78.75" x14ac:dyDescent="0.3">
      <c r="A927" s="43">
        <f t="shared" si="122"/>
        <v>891</v>
      </c>
      <c r="B927" s="44" t="s">
        <v>2466</v>
      </c>
      <c r="C927" s="68"/>
      <c r="D927" s="100" t="s">
        <v>2467</v>
      </c>
      <c r="E927" s="46">
        <v>4647000</v>
      </c>
      <c r="F927" s="39">
        <v>5627000</v>
      </c>
      <c r="G927" s="59"/>
      <c r="H927" s="42">
        <f t="shared" si="121"/>
        <v>4647000</v>
      </c>
      <c r="I927" s="47">
        <f t="shared" si="117"/>
        <v>980000</v>
      </c>
      <c r="J927" s="47">
        <f t="shared" si="120"/>
        <v>1269739.1304347827</v>
      </c>
      <c r="K927" s="47">
        <f t="shared" si="116"/>
        <v>5916739.1304347832</v>
      </c>
      <c r="L927" s="39">
        <v>5627000</v>
      </c>
      <c r="M927" s="46">
        <f t="shared" si="123"/>
        <v>5916000</v>
      </c>
      <c r="N927" s="59"/>
    </row>
    <row r="928" spans="1:14" ht="47.25" x14ac:dyDescent="0.3">
      <c r="A928" s="43">
        <f t="shared" si="122"/>
        <v>892</v>
      </c>
      <c r="B928" s="44" t="s">
        <v>2468</v>
      </c>
      <c r="C928" s="45" t="s">
        <v>2469</v>
      </c>
      <c r="D928" s="48" t="s">
        <v>2470</v>
      </c>
      <c r="E928" s="46">
        <v>32000</v>
      </c>
      <c r="F928" s="39">
        <v>47900</v>
      </c>
      <c r="G928" s="41"/>
      <c r="H928" s="42">
        <f t="shared" si="121"/>
        <v>32000</v>
      </c>
      <c r="I928" s="47">
        <f t="shared" si="117"/>
        <v>15900</v>
      </c>
      <c r="J928" s="47">
        <f t="shared" si="120"/>
        <v>20600.869565217392</v>
      </c>
      <c r="K928" s="47">
        <f t="shared" si="116"/>
        <v>52600.869565217392</v>
      </c>
      <c r="L928" s="39">
        <v>47900</v>
      </c>
      <c r="M928" s="46">
        <f t="shared" si="123"/>
        <v>52600</v>
      </c>
      <c r="N928" s="41"/>
    </row>
    <row r="929" spans="1:14" ht="63" x14ac:dyDescent="0.3">
      <c r="A929" s="43">
        <f t="shared" si="122"/>
        <v>893</v>
      </c>
      <c r="B929" s="44" t="s">
        <v>2471</v>
      </c>
      <c r="C929" s="45" t="s">
        <v>2472</v>
      </c>
      <c r="D929" s="48" t="s">
        <v>2473</v>
      </c>
      <c r="E929" s="46">
        <v>6109000</v>
      </c>
      <c r="F929" s="39">
        <v>6911000</v>
      </c>
      <c r="G929" s="41" t="s">
        <v>359</v>
      </c>
      <c r="H929" s="42">
        <f t="shared" si="121"/>
        <v>6109000</v>
      </c>
      <c r="I929" s="47">
        <f t="shared" si="117"/>
        <v>802000</v>
      </c>
      <c r="J929" s="47">
        <f t="shared" si="120"/>
        <v>1039113.0434782609</v>
      </c>
      <c r="K929" s="47">
        <f t="shared" si="116"/>
        <v>7148113.0434782607</v>
      </c>
      <c r="L929" s="39">
        <v>6911000</v>
      </c>
      <c r="M929" s="46">
        <f t="shared" si="123"/>
        <v>7148000</v>
      </c>
      <c r="N929" s="41" t="s">
        <v>359</v>
      </c>
    </row>
    <row r="930" spans="1:14" ht="31.5" x14ac:dyDescent="0.3">
      <c r="A930" s="43">
        <f t="shared" si="122"/>
        <v>894</v>
      </c>
      <c r="B930" s="44" t="s">
        <v>2474</v>
      </c>
      <c r="C930" s="45" t="s">
        <v>2475</v>
      </c>
      <c r="D930" s="48" t="s">
        <v>2476</v>
      </c>
      <c r="E930" s="46">
        <v>167000</v>
      </c>
      <c r="F930" s="39">
        <v>176000</v>
      </c>
      <c r="G930" s="41"/>
      <c r="H930" s="42">
        <f t="shared" si="121"/>
        <v>167000</v>
      </c>
      <c r="I930" s="47">
        <f t="shared" si="117"/>
        <v>9000</v>
      </c>
      <c r="J930" s="47">
        <f t="shared" si="120"/>
        <v>11660.869565217392</v>
      </c>
      <c r="K930" s="47">
        <f t="shared" si="116"/>
        <v>178660.86956521741</v>
      </c>
      <c r="L930" s="39">
        <v>176000</v>
      </c>
      <c r="M930" s="46">
        <f t="shared" si="123"/>
        <v>178000</v>
      </c>
      <c r="N930" s="41"/>
    </row>
    <row r="931" spans="1:14" ht="31.5" x14ac:dyDescent="0.3">
      <c r="A931" s="43">
        <f t="shared" si="122"/>
        <v>895</v>
      </c>
      <c r="B931" s="44" t="s">
        <v>2477</v>
      </c>
      <c r="C931" s="45" t="s">
        <v>2478</v>
      </c>
      <c r="D931" s="48" t="s">
        <v>2479</v>
      </c>
      <c r="E931" s="46">
        <v>15000</v>
      </c>
      <c r="F931" s="39">
        <v>24600</v>
      </c>
      <c r="G931" s="41"/>
      <c r="H931" s="42">
        <f t="shared" si="121"/>
        <v>15000</v>
      </c>
      <c r="I931" s="47">
        <f t="shared" si="117"/>
        <v>9600</v>
      </c>
      <c r="J931" s="47">
        <f t="shared" si="120"/>
        <v>12438.260869565218</v>
      </c>
      <c r="K931" s="47">
        <f t="shared" si="116"/>
        <v>27438.260869565216</v>
      </c>
      <c r="L931" s="39">
        <v>24600</v>
      </c>
      <c r="M931" s="46">
        <f t="shared" si="123"/>
        <v>27400</v>
      </c>
      <c r="N931" s="41"/>
    </row>
    <row r="932" spans="1:14" ht="31.5" x14ac:dyDescent="0.3">
      <c r="A932" s="43">
        <f t="shared" si="122"/>
        <v>896</v>
      </c>
      <c r="B932" s="44" t="s">
        <v>2480</v>
      </c>
      <c r="C932" s="45" t="s">
        <v>2481</v>
      </c>
      <c r="D932" s="48" t="s">
        <v>2482</v>
      </c>
      <c r="E932" s="46">
        <v>30000</v>
      </c>
      <c r="F932" s="39">
        <v>49200</v>
      </c>
      <c r="G932" s="41"/>
      <c r="H932" s="42">
        <f t="shared" si="121"/>
        <v>30000</v>
      </c>
      <c r="I932" s="47">
        <f t="shared" si="117"/>
        <v>19200</v>
      </c>
      <c r="J932" s="47">
        <f t="shared" si="120"/>
        <v>24876.521739130436</v>
      </c>
      <c r="K932" s="47">
        <f t="shared" si="116"/>
        <v>54876.521739130432</v>
      </c>
      <c r="L932" s="39">
        <v>49200</v>
      </c>
      <c r="M932" s="46">
        <f t="shared" si="123"/>
        <v>54800</v>
      </c>
      <c r="N932" s="41"/>
    </row>
    <row r="933" spans="1:14" ht="47.25" x14ac:dyDescent="0.3">
      <c r="A933" s="43">
        <f t="shared" si="122"/>
        <v>897</v>
      </c>
      <c r="B933" s="44" t="s">
        <v>2483</v>
      </c>
      <c r="C933" s="45" t="s">
        <v>2484</v>
      </c>
      <c r="D933" s="48" t="s">
        <v>2485</v>
      </c>
      <c r="E933" s="46">
        <v>15000</v>
      </c>
      <c r="F933" s="39">
        <v>24600</v>
      </c>
      <c r="G933" s="41"/>
      <c r="H933" s="42">
        <f t="shared" si="121"/>
        <v>15000</v>
      </c>
      <c r="I933" s="47">
        <f t="shared" si="117"/>
        <v>9600</v>
      </c>
      <c r="J933" s="47">
        <f t="shared" si="120"/>
        <v>12438.260869565218</v>
      </c>
      <c r="K933" s="47">
        <f t="shared" si="116"/>
        <v>27438.260869565216</v>
      </c>
      <c r="L933" s="39">
        <v>24600</v>
      </c>
      <c r="M933" s="46">
        <f t="shared" si="123"/>
        <v>27400</v>
      </c>
      <c r="N933" s="41"/>
    </row>
    <row r="934" spans="1:14" ht="31.5" x14ac:dyDescent="0.3">
      <c r="A934" s="43">
        <f t="shared" si="122"/>
        <v>898</v>
      </c>
      <c r="B934" s="44" t="s">
        <v>2486</v>
      </c>
      <c r="C934" s="45" t="s">
        <v>2487</v>
      </c>
      <c r="D934" s="48" t="s">
        <v>2488</v>
      </c>
      <c r="E934" s="46">
        <v>82000</v>
      </c>
      <c r="F934" s="39">
        <v>91600</v>
      </c>
      <c r="G934" s="41"/>
      <c r="H934" s="42">
        <f t="shared" si="121"/>
        <v>82000</v>
      </c>
      <c r="I934" s="47">
        <f t="shared" si="117"/>
        <v>9600</v>
      </c>
      <c r="J934" s="47">
        <f t="shared" si="120"/>
        <v>12438.260869565218</v>
      </c>
      <c r="K934" s="47">
        <f t="shared" si="116"/>
        <v>94438.260869565216</v>
      </c>
      <c r="L934" s="39">
        <v>91600</v>
      </c>
      <c r="M934" s="46">
        <f t="shared" si="123"/>
        <v>94400</v>
      </c>
      <c r="N934" s="41"/>
    </row>
    <row r="935" spans="1:14" ht="31.5" x14ac:dyDescent="0.3">
      <c r="A935" s="43">
        <f t="shared" si="122"/>
        <v>899</v>
      </c>
      <c r="B935" s="44" t="s">
        <v>2489</v>
      </c>
      <c r="C935" s="45" t="s">
        <v>2490</v>
      </c>
      <c r="D935" s="48" t="s">
        <v>2491</v>
      </c>
      <c r="E935" s="46">
        <v>42000</v>
      </c>
      <c r="F935" s="39">
        <v>51600</v>
      </c>
      <c r="G935" s="41"/>
      <c r="H935" s="42">
        <f t="shared" si="121"/>
        <v>42000</v>
      </c>
      <c r="I935" s="47">
        <f t="shared" si="117"/>
        <v>9600</v>
      </c>
      <c r="J935" s="47">
        <f t="shared" si="120"/>
        <v>12438.260869565218</v>
      </c>
      <c r="K935" s="47">
        <f t="shared" ref="K935:K998" si="124">+H935+J935</f>
        <v>54438.260869565216</v>
      </c>
      <c r="L935" s="39">
        <v>51600</v>
      </c>
      <c r="M935" s="46">
        <f t="shared" si="123"/>
        <v>54400</v>
      </c>
      <c r="N935" s="41"/>
    </row>
    <row r="936" spans="1:14" ht="31.5" x14ac:dyDescent="0.3">
      <c r="A936" s="43">
        <f t="shared" si="122"/>
        <v>900</v>
      </c>
      <c r="B936" s="44" t="s">
        <v>2492</v>
      </c>
      <c r="C936" s="45" t="s">
        <v>2493</v>
      </c>
      <c r="D936" s="48" t="s">
        <v>2494</v>
      </c>
      <c r="E936" s="46">
        <v>30000</v>
      </c>
      <c r="F936" s="39">
        <v>39600</v>
      </c>
      <c r="G936" s="41"/>
      <c r="H936" s="42">
        <f t="shared" si="121"/>
        <v>30000</v>
      </c>
      <c r="I936" s="47">
        <f t="shared" si="117"/>
        <v>9600</v>
      </c>
      <c r="J936" s="47">
        <f t="shared" si="120"/>
        <v>12438.260869565218</v>
      </c>
      <c r="K936" s="47">
        <f t="shared" si="124"/>
        <v>42438.260869565216</v>
      </c>
      <c r="L936" s="39">
        <v>39600</v>
      </c>
      <c r="M936" s="46">
        <f t="shared" si="123"/>
        <v>42400</v>
      </c>
      <c r="N936" s="41"/>
    </row>
    <row r="937" spans="1:14" ht="31.5" x14ac:dyDescent="0.3">
      <c r="A937" s="43">
        <f t="shared" si="122"/>
        <v>901</v>
      </c>
      <c r="B937" s="44" t="s">
        <v>2495</v>
      </c>
      <c r="C937" s="45" t="s">
        <v>2496</v>
      </c>
      <c r="D937" s="48" t="s">
        <v>2497</v>
      </c>
      <c r="E937" s="46">
        <v>35000</v>
      </c>
      <c r="F937" s="39">
        <v>54200</v>
      </c>
      <c r="G937" s="41"/>
      <c r="H937" s="42">
        <f t="shared" si="121"/>
        <v>35000</v>
      </c>
      <c r="I937" s="47">
        <f t="shared" si="117"/>
        <v>19200</v>
      </c>
      <c r="J937" s="47">
        <f t="shared" si="120"/>
        <v>24876.521739130436</v>
      </c>
      <c r="K937" s="47">
        <f t="shared" si="124"/>
        <v>59876.521739130432</v>
      </c>
      <c r="L937" s="39">
        <v>54200</v>
      </c>
      <c r="M937" s="46">
        <f t="shared" si="123"/>
        <v>59800</v>
      </c>
      <c r="N937" s="41"/>
    </row>
    <row r="938" spans="1:14" ht="47.25" x14ac:dyDescent="0.3">
      <c r="A938" s="43">
        <f t="shared" si="122"/>
        <v>902</v>
      </c>
      <c r="B938" s="44" t="s">
        <v>2498</v>
      </c>
      <c r="C938" s="45" t="s">
        <v>2499</v>
      </c>
      <c r="D938" s="48" t="s">
        <v>2500</v>
      </c>
      <c r="E938" s="46">
        <v>136000</v>
      </c>
      <c r="F938" s="39">
        <v>180000</v>
      </c>
      <c r="G938" s="41"/>
      <c r="H938" s="42">
        <f t="shared" si="121"/>
        <v>136000</v>
      </c>
      <c r="I938" s="47">
        <f t="shared" si="117"/>
        <v>44000</v>
      </c>
      <c r="J938" s="47">
        <f t="shared" si="120"/>
        <v>57008.695652173912</v>
      </c>
      <c r="K938" s="47">
        <f t="shared" si="124"/>
        <v>193008.69565217392</v>
      </c>
      <c r="L938" s="39">
        <v>180000</v>
      </c>
      <c r="M938" s="46">
        <f t="shared" si="123"/>
        <v>193000</v>
      </c>
      <c r="N938" s="41"/>
    </row>
    <row r="939" spans="1:14" ht="78.75" x14ac:dyDescent="0.3">
      <c r="A939" s="43">
        <f t="shared" si="122"/>
        <v>903</v>
      </c>
      <c r="B939" s="44" t="s">
        <v>2501</v>
      </c>
      <c r="C939" s="45" t="s">
        <v>2502</v>
      </c>
      <c r="D939" s="48" t="s">
        <v>2503</v>
      </c>
      <c r="E939" s="46">
        <v>111000</v>
      </c>
      <c r="F939" s="39">
        <v>126000</v>
      </c>
      <c r="G939" s="41"/>
      <c r="H939" s="42">
        <f t="shared" si="121"/>
        <v>111000</v>
      </c>
      <c r="I939" s="47">
        <f t="shared" si="117"/>
        <v>15000</v>
      </c>
      <c r="J939" s="47">
        <f t="shared" si="120"/>
        <v>19434.782608695652</v>
      </c>
      <c r="K939" s="47">
        <f t="shared" si="124"/>
        <v>130434.78260869565</v>
      </c>
      <c r="L939" s="39">
        <v>126000</v>
      </c>
      <c r="M939" s="46">
        <f t="shared" si="123"/>
        <v>130000</v>
      </c>
      <c r="N939" s="41"/>
    </row>
    <row r="940" spans="1:14" ht="47.25" x14ac:dyDescent="0.3">
      <c r="A940" s="43">
        <f t="shared" si="122"/>
        <v>904</v>
      </c>
      <c r="B940" s="44" t="s">
        <v>2504</v>
      </c>
      <c r="C940" s="45" t="s">
        <v>2505</v>
      </c>
      <c r="D940" s="48" t="s">
        <v>2506</v>
      </c>
      <c r="E940" s="46">
        <v>136000</v>
      </c>
      <c r="F940" s="39">
        <v>146000</v>
      </c>
      <c r="G940" s="41"/>
      <c r="H940" s="42">
        <f t="shared" si="121"/>
        <v>136000</v>
      </c>
      <c r="I940" s="47">
        <f t="shared" si="117"/>
        <v>10000</v>
      </c>
      <c r="J940" s="47">
        <f t="shared" si="120"/>
        <v>12956.521739130434</v>
      </c>
      <c r="K940" s="47">
        <f t="shared" si="124"/>
        <v>148956.52173913043</v>
      </c>
      <c r="L940" s="39">
        <v>146000</v>
      </c>
      <c r="M940" s="46">
        <f t="shared" si="123"/>
        <v>148000</v>
      </c>
      <c r="N940" s="41"/>
    </row>
    <row r="941" spans="1:14" ht="31.5" x14ac:dyDescent="0.3">
      <c r="A941" s="43">
        <f t="shared" si="122"/>
        <v>905</v>
      </c>
      <c r="B941" s="44" t="s">
        <v>2507</v>
      </c>
      <c r="C941" s="45" t="s">
        <v>2508</v>
      </c>
      <c r="D941" s="48" t="s">
        <v>2509</v>
      </c>
      <c r="E941" s="46">
        <v>61000</v>
      </c>
      <c r="F941" s="39">
        <v>75000</v>
      </c>
      <c r="G941" s="41"/>
      <c r="H941" s="42">
        <f t="shared" si="121"/>
        <v>61000</v>
      </c>
      <c r="I941" s="47">
        <f t="shared" si="117"/>
        <v>14000</v>
      </c>
      <c r="J941" s="47">
        <f t="shared" si="120"/>
        <v>18139.130434782608</v>
      </c>
      <c r="K941" s="47">
        <f t="shared" si="124"/>
        <v>79139.130434782608</v>
      </c>
      <c r="L941" s="39">
        <v>75000</v>
      </c>
      <c r="M941" s="46">
        <f t="shared" si="123"/>
        <v>79100</v>
      </c>
      <c r="N941" s="41"/>
    </row>
    <row r="942" spans="1:14" ht="47.25" x14ac:dyDescent="0.3">
      <c r="A942" s="43">
        <f t="shared" si="122"/>
        <v>906</v>
      </c>
      <c r="B942" s="44" t="s">
        <v>2510</v>
      </c>
      <c r="C942" s="45" t="s">
        <v>2511</v>
      </c>
      <c r="D942" s="48" t="s">
        <v>2512</v>
      </c>
      <c r="E942" s="46">
        <v>5375000</v>
      </c>
      <c r="F942" s="39">
        <v>5821000</v>
      </c>
      <c r="G942" s="41" t="s">
        <v>359</v>
      </c>
      <c r="H942" s="42">
        <f t="shared" si="121"/>
        <v>5375000</v>
      </c>
      <c r="I942" s="47">
        <f t="shared" si="117"/>
        <v>446000</v>
      </c>
      <c r="J942" s="47">
        <f t="shared" si="120"/>
        <v>577860.86956521741</v>
      </c>
      <c r="K942" s="47">
        <f t="shared" si="124"/>
        <v>5952860.8695652178</v>
      </c>
      <c r="L942" s="39">
        <v>5821000</v>
      </c>
      <c r="M942" s="46">
        <f t="shared" si="123"/>
        <v>5952000</v>
      </c>
      <c r="N942" s="41" t="s">
        <v>359</v>
      </c>
    </row>
    <row r="943" spans="1:14" ht="31.5" x14ac:dyDescent="0.3">
      <c r="A943" s="43">
        <f t="shared" si="122"/>
        <v>907</v>
      </c>
      <c r="B943" s="44" t="s">
        <v>2513</v>
      </c>
      <c r="C943" s="45" t="s">
        <v>2514</v>
      </c>
      <c r="D943" s="48" t="s">
        <v>2515</v>
      </c>
      <c r="E943" s="46">
        <v>37000</v>
      </c>
      <c r="F943" s="39">
        <v>52900</v>
      </c>
      <c r="G943" s="41"/>
      <c r="H943" s="42">
        <f t="shared" si="121"/>
        <v>37000</v>
      </c>
      <c r="I943" s="47">
        <f t="shared" si="117"/>
        <v>15900</v>
      </c>
      <c r="J943" s="47">
        <f t="shared" si="120"/>
        <v>20600.869565217392</v>
      </c>
      <c r="K943" s="47">
        <f t="shared" si="124"/>
        <v>57600.869565217392</v>
      </c>
      <c r="L943" s="39">
        <v>52900</v>
      </c>
      <c r="M943" s="46">
        <f t="shared" si="123"/>
        <v>57600</v>
      </c>
      <c r="N943" s="41"/>
    </row>
    <row r="944" spans="1:14" ht="47.25" x14ac:dyDescent="0.3">
      <c r="A944" s="43">
        <f t="shared" si="122"/>
        <v>908</v>
      </c>
      <c r="B944" s="44" t="s">
        <v>2516</v>
      </c>
      <c r="C944" s="45" t="s">
        <v>2517</v>
      </c>
      <c r="D944" s="48" t="s">
        <v>2518</v>
      </c>
      <c r="E944" s="46">
        <v>8000</v>
      </c>
      <c r="F944" s="39">
        <v>17600</v>
      </c>
      <c r="G944" s="41" t="s">
        <v>2519</v>
      </c>
      <c r="H944" s="42">
        <f t="shared" si="121"/>
        <v>8000</v>
      </c>
      <c r="I944" s="47">
        <f t="shared" si="117"/>
        <v>9600</v>
      </c>
      <c r="J944" s="47">
        <f t="shared" si="120"/>
        <v>12438.260869565218</v>
      </c>
      <c r="K944" s="47">
        <f t="shared" si="124"/>
        <v>20438.260869565216</v>
      </c>
      <c r="L944" s="39">
        <v>17600</v>
      </c>
      <c r="M944" s="46">
        <f t="shared" si="123"/>
        <v>20400</v>
      </c>
      <c r="N944" s="41" t="s">
        <v>2519</v>
      </c>
    </row>
    <row r="945" spans="1:14" ht="47.25" x14ac:dyDescent="0.3">
      <c r="A945" s="43">
        <f t="shared" si="122"/>
        <v>909</v>
      </c>
      <c r="B945" s="44" t="s">
        <v>2520</v>
      </c>
      <c r="C945" s="45" t="s">
        <v>2521</v>
      </c>
      <c r="D945" s="48" t="s">
        <v>2522</v>
      </c>
      <c r="E945" s="46">
        <v>18000</v>
      </c>
      <c r="F945" s="39">
        <v>20000</v>
      </c>
      <c r="G945" s="41" t="s">
        <v>845</v>
      </c>
      <c r="H945" s="42">
        <f t="shared" si="121"/>
        <v>18000</v>
      </c>
      <c r="I945" s="47">
        <f t="shared" si="117"/>
        <v>2000</v>
      </c>
      <c r="J945" s="47">
        <f t="shared" si="120"/>
        <v>2591.304347826087</v>
      </c>
      <c r="K945" s="47">
        <f t="shared" si="124"/>
        <v>20591.304347826088</v>
      </c>
      <c r="L945" s="39">
        <v>20000</v>
      </c>
      <c r="M945" s="46">
        <f t="shared" si="123"/>
        <v>20500</v>
      </c>
      <c r="N945" s="41" t="s">
        <v>845</v>
      </c>
    </row>
    <row r="946" spans="1:14" ht="31.5" x14ac:dyDescent="0.3">
      <c r="A946" s="43">
        <f t="shared" si="122"/>
        <v>910</v>
      </c>
      <c r="B946" s="44" t="s">
        <v>2523</v>
      </c>
      <c r="C946" s="45" t="s">
        <v>2524</v>
      </c>
      <c r="D946" s="48" t="s">
        <v>2525</v>
      </c>
      <c r="E946" s="46">
        <v>37000</v>
      </c>
      <c r="F946" s="39">
        <v>40000</v>
      </c>
      <c r="G946" s="41"/>
      <c r="H946" s="42">
        <f t="shared" si="121"/>
        <v>37000</v>
      </c>
      <c r="I946" s="47">
        <f t="shared" si="117"/>
        <v>3000</v>
      </c>
      <c r="J946" s="47">
        <f t="shared" si="120"/>
        <v>3886.9565217391305</v>
      </c>
      <c r="K946" s="47">
        <f t="shared" si="124"/>
        <v>40886.956521739128</v>
      </c>
      <c r="L946" s="39">
        <v>40000</v>
      </c>
      <c r="M946" s="46">
        <f t="shared" si="123"/>
        <v>40800</v>
      </c>
      <c r="N946" s="41"/>
    </row>
    <row r="947" spans="1:14" ht="47.25" x14ac:dyDescent="0.3">
      <c r="A947" s="43">
        <f t="shared" si="122"/>
        <v>911</v>
      </c>
      <c r="B947" s="44" t="s">
        <v>2526</v>
      </c>
      <c r="C947" s="45" t="s">
        <v>2527</v>
      </c>
      <c r="D947" s="48" t="s">
        <v>2528</v>
      </c>
      <c r="E947" s="46">
        <v>50000</v>
      </c>
      <c r="F947" s="39">
        <v>60000</v>
      </c>
      <c r="G947" s="41"/>
      <c r="H947" s="42">
        <f t="shared" si="121"/>
        <v>50000</v>
      </c>
      <c r="I947" s="47">
        <f t="shared" ref="I947:I978" si="125">F947-E947</f>
        <v>10000</v>
      </c>
      <c r="J947" s="47">
        <f t="shared" si="120"/>
        <v>12956.521739130434</v>
      </c>
      <c r="K947" s="47">
        <f t="shared" si="124"/>
        <v>62956.521739130432</v>
      </c>
      <c r="L947" s="39">
        <v>60000</v>
      </c>
      <c r="M947" s="46">
        <f t="shared" si="123"/>
        <v>62900</v>
      </c>
      <c r="N947" s="41"/>
    </row>
    <row r="948" spans="1:14" ht="78.75" x14ac:dyDescent="0.3">
      <c r="A948" s="43">
        <f t="shared" si="122"/>
        <v>912</v>
      </c>
      <c r="B948" s="44" t="s">
        <v>2529</v>
      </c>
      <c r="C948" s="45" t="s">
        <v>2530</v>
      </c>
      <c r="D948" s="48" t="s">
        <v>2531</v>
      </c>
      <c r="E948" s="46">
        <v>486000</v>
      </c>
      <c r="F948" s="39">
        <v>508000</v>
      </c>
      <c r="G948" s="41"/>
      <c r="H948" s="42">
        <f t="shared" si="121"/>
        <v>486000</v>
      </c>
      <c r="I948" s="47">
        <f t="shared" si="125"/>
        <v>22000</v>
      </c>
      <c r="J948" s="47">
        <f t="shared" si="120"/>
        <v>28504.347826086956</v>
      </c>
      <c r="K948" s="47">
        <f t="shared" si="124"/>
        <v>514504.34782608697</v>
      </c>
      <c r="L948" s="39">
        <v>508000</v>
      </c>
      <c r="M948" s="46">
        <f t="shared" si="123"/>
        <v>514000</v>
      </c>
      <c r="N948" s="41"/>
    </row>
    <row r="949" spans="1:14" ht="78.75" x14ac:dyDescent="0.3">
      <c r="A949" s="43">
        <f t="shared" si="122"/>
        <v>913</v>
      </c>
      <c r="B949" s="44" t="s">
        <v>2532</v>
      </c>
      <c r="C949" s="45" t="s">
        <v>2533</v>
      </c>
      <c r="D949" s="48" t="s">
        <v>2534</v>
      </c>
      <c r="E949" s="46">
        <v>130000</v>
      </c>
      <c r="F949" s="39">
        <v>150000</v>
      </c>
      <c r="G949" s="41"/>
      <c r="H949" s="42">
        <f t="shared" si="121"/>
        <v>130000</v>
      </c>
      <c r="I949" s="47">
        <f t="shared" si="125"/>
        <v>20000</v>
      </c>
      <c r="J949" s="47">
        <f t="shared" si="120"/>
        <v>25913.043478260868</v>
      </c>
      <c r="K949" s="47">
        <f t="shared" si="124"/>
        <v>155913.04347826086</v>
      </c>
      <c r="L949" s="39">
        <v>150000</v>
      </c>
      <c r="M949" s="46">
        <f t="shared" si="123"/>
        <v>155000</v>
      </c>
      <c r="N949" s="41"/>
    </row>
    <row r="950" spans="1:14" ht="63" x14ac:dyDescent="0.3">
      <c r="A950" s="43">
        <f t="shared" si="122"/>
        <v>914</v>
      </c>
      <c r="B950" s="44" t="s">
        <v>2535</v>
      </c>
      <c r="C950" s="45" t="s">
        <v>2536</v>
      </c>
      <c r="D950" s="48" t="s">
        <v>2537</v>
      </c>
      <c r="E950" s="46">
        <v>614000</v>
      </c>
      <c r="F950" s="39">
        <v>683000</v>
      </c>
      <c r="G950" s="41"/>
      <c r="H950" s="42">
        <f t="shared" si="121"/>
        <v>614000</v>
      </c>
      <c r="I950" s="47">
        <f t="shared" si="125"/>
        <v>69000</v>
      </c>
      <c r="J950" s="47">
        <f t="shared" si="120"/>
        <v>89400</v>
      </c>
      <c r="K950" s="47">
        <f t="shared" si="124"/>
        <v>703400</v>
      </c>
      <c r="L950" s="39">
        <v>683000</v>
      </c>
      <c r="M950" s="46">
        <f t="shared" si="123"/>
        <v>703000</v>
      </c>
      <c r="N950" s="41"/>
    </row>
    <row r="951" spans="1:14" ht="63" x14ac:dyDescent="0.3">
      <c r="A951" s="43">
        <f t="shared" si="122"/>
        <v>915</v>
      </c>
      <c r="B951" s="44" t="s">
        <v>2538</v>
      </c>
      <c r="C951" s="45" t="s">
        <v>2539</v>
      </c>
      <c r="D951" s="48" t="s">
        <v>2540</v>
      </c>
      <c r="E951" s="46">
        <v>289000</v>
      </c>
      <c r="F951" s="39">
        <v>346000</v>
      </c>
      <c r="G951" s="41"/>
      <c r="H951" s="42">
        <f t="shared" si="121"/>
        <v>289000</v>
      </c>
      <c r="I951" s="47">
        <f t="shared" si="125"/>
        <v>57000</v>
      </c>
      <c r="J951" s="47">
        <f t="shared" si="120"/>
        <v>73852.173913043487</v>
      </c>
      <c r="K951" s="47">
        <f t="shared" si="124"/>
        <v>362852.17391304346</v>
      </c>
      <c r="L951" s="39">
        <v>346000</v>
      </c>
      <c r="M951" s="46">
        <f t="shared" si="123"/>
        <v>362000</v>
      </c>
      <c r="N951" s="41"/>
    </row>
    <row r="952" spans="1:14" ht="47.25" x14ac:dyDescent="0.3">
      <c r="A952" s="43">
        <f t="shared" si="122"/>
        <v>916</v>
      </c>
      <c r="B952" s="44" t="s">
        <v>2541</v>
      </c>
      <c r="C952" s="45" t="s">
        <v>2542</v>
      </c>
      <c r="D952" s="48" t="s">
        <v>2543</v>
      </c>
      <c r="E952" s="46">
        <v>616000</v>
      </c>
      <c r="F952" s="39">
        <v>660000</v>
      </c>
      <c r="G952" s="41"/>
      <c r="H952" s="42">
        <f t="shared" si="121"/>
        <v>616000</v>
      </c>
      <c r="I952" s="47">
        <f t="shared" si="125"/>
        <v>44000</v>
      </c>
      <c r="J952" s="47">
        <f t="shared" si="120"/>
        <v>57008.695652173912</v>
      </c>
      <c r="K952" s="47">
        <f t="shared" si="124"/>
        <v>673008.69565217395</v>
      </c>
      <c r="L952" s="39">
        <v>660000</v>
      </c>
      <c r="M952" s="46">
        <f t="shared" si="123"/>
        <v>673000</v>
      </c>
      <c r="N952" s="41"/>
    </row>
    <row r="953" spans="1:14" ht="63" x14ac:dyDescent="0.3">
      <c r="A953" s="43">
        <f t="shared" si="122"/>
        <v>917</v>
      </c>
      <c r="B953" s="44" t="s">
        <v>2544</v>
      </c>
      <c r="C953" s="45" t="s">
        <v>2545</v>
      </c>
      <c r="D953" s="48" t="s">
        <v>2546</v>
      </c>
      <c r="E953" s="46">
        <v>161000</v>
      </c>
      <c r="F953" s="39">
        <v>187000</v>
      </c>
      <c r="G953" s="41"/>
      <c r="H953" s="42">
        <f t="shared" si="121"/>
        <v>161000</v>
      </c>
      <c r="I953" s="47">
        <f t="shared" si="125"/>
        <v>26000</v>
      </c>
      <c r="J953" s="47">
        <f t="shared" si="120"/>
        <v>33686.956521739128</v>
      </c>
      <c r="K953" s="47">
        <f t="shared" si="124"/>
        <v>194686.95652173914</v>
      </c>
      <c r="L953" s="39">
        <v>187000</v>
      </c>
      <c r="M953" s="46">
        <f t="shared" si="123"/>
        <v>194000</v>
      </c>
      <c r="N953" s="41"/>
    </row>
    <row r="954" spans="1:14" ht="47.25" x14ac:dyDescent="0.3">
      <c r="A954" s="43">
        <f t="shared" si="122"/>
        <v>918</v>
      </c>
      <c r="B954" s="44" t="s">
        <v>2547</v>
      </c>
      <c r="C954" s="45" t="s">
        <v>2548</v>
      </c>
      <c r="D954" s="48" t="s">
        <v>2549</v>
      </c>
      <c r="E954" s="46">
        <v>50000</v>
      </c>
      <c r="F954" s="39">
        <v>60000</v>
      </c>
      <c r="G954" s="41"/>
      <c r="H954" s="42">
        <f t="shared" si="121"/>
        <v>50000</v>
      </c>
      <c r="I954" s="47">
        <f t="shared" si="125"/>
        <v>10000</v>
      </c>
      <c r="J954" s="47">
        <f t="shared" si="120"/>
        <v>12956.521739130434</v>
      </c>
      <c r="K954" s="47">
        <f t="shared" si="124"/>
        <v>62956.521739130432</v>
      </c>
      <c r="L954" s="39">
        <v>60000</v>
      </c>
      <c r="M954" s="46">
        <f t="shared" si="123"/>
        <v>62900</v>
      </c>
      <c r="N954" s="41"/>
    </row>
    <row r="955" spans="1:14" ht="78.75" x14ac:dyDescent="0.3">
      <c r="A955" s="43">
        <f t="shared" si="122"/>
        <v>919</v>
      </c>
      <c r="B955" s="44" t="s">
        <v>2550</v>
      </c>
      <c r="C955" s="45" t="s">
        <v>2551</v>
      </c>
      <c r="D955" s="48" t="s">
        <v>2552</v>
      </c>
      <c r="E955" s="46">
        <v>1245000</v>
      </c>
      <c r="F955" s="39">
        <v>1314000</v>
      </c>
      <c r="G955" s="41"/>
      <c r="H955" s="42">
        <f t="shared" si="121"/>
        <v>1245000</v>
      </c>
      <c r="I955" s="47">
        <f t="shared" si="125"/>
        <v>69000</v>
      </c>
      <c r="J955" s="47">
        <f t="shared" si="120"/>
        <v>89400</v>
      </c>
      <c r="K955" s="47">
        <f t="shared" si="124"/>
        <v>1334400</v>
      </c>
      <c r="L955" s="39">
        <v>1314000</v>
      </c>
      <c r="M955" s="46">
        <f t="shared" si="123"/>
        <v>1334000</v>
      </c>
      <c r="N955" s="41"/>
    </row>
    <row r="956" spans="1:14" ht="78.75" x14ac:dyDescent="0.3">
      <c r="A956" s="43">
        <f t="shared" si="122"/>
        <v>920</v>
      </c>
      <c r="B956" s="44" t="s">
        <v>2553</v>
      </c>
      <c r="C956" s="45" t="s">
        <v>2554</v>
      </c>
      <c r="D956" s="48" t="s">
        <v>2555</v>
      </c>
      <c r="E956" s="46">
        <v>765000</v>
      </c>
      <c r="F956" s="39">
        <v>819000</v>
      </c>
      <c r="G956" s="41"/>
      <c r="H956" s="42">
        <f t="shared" si="121"/>
        <v>765000</v>
      </c>
      <c r="I956" s="47">
        <f t="shared" si="125"/>
        <v>54000</v>
      </c>
      <c r="J956" s="47">
        <f t="shared" si="120"/>
        <v>69965.217391304352</v>
      </c>
      <c r="K956" s="47">
        <f t="shared" si="124"/>
        <v>834965.21739130432</v>
      </c>
      <c r="L956" s="39">
        <v>819000</v>
      </c>
      <c r="M956" s="46">
        <f t="shared" si="123"/>
        <v>834000</v>
      </c>
      <c r="N956" s="41"/>
    </row>
    <row r="957" spans="1:14" ht="47.25" x14ac:dyDescent="0.3">
      <c r="A957" s="43">
        <f t="shared" si="122"/>
        <v>921</v>
      </c>
      <c r="B957" s="44" t="s">
        <v>2556</v>
      </c>
      <c r="C957" s="45"/>
      <c r="D957" s="48" t="s">
        <v>2557</v>
      </c>
      <c r="E957" s="46">
        <v>3127000</v>
      </c>
      <c r="F957" s="39">
        <v>3585000</v>
      </c>
      <c r="G957" s="41"/>
      <c r="H957" s="42">
        <f t="shared" si="121"/>
        <v>3127000</v>
      </c>
      <c r="I957" s="47">
        <f t="shared" si="125"/>
        <v>458000</v>
      </c>
      <c r="J957" s="47">
        <f t="shared" si="120"/>
        <v>593408.69565217395</v>
      </c>
      <c r="K957" s="47">
        <f t="shared" si="124"/>
        <v>3720408.6956521738</v>
      </c>
      <c r="L957" s="39">
        <v>3585000</v>
      </c>
      <c r="M957" s="46">
        <f t="shared" si="123"/>
        <v>3720000</v>
      </c>
      <c r="N957" s="59" t="s">
        <v>2558</v>
      </c>
    </row>
    <row r="958" spans="1:14" ht="94.5" x14ac:dyDescent="0.3">
      <c r="A958" s="43">
        <f t="shared" si="122"/>
        <v>922</v>
      </c>
      <c r="B958" s="44" t="s">
        <v>2559</v>
      </c>
      <c r="C958" s="45"/>
      <c r="D958" s="48" t="s">
        <v>2560</v>
      </c>
      <c r="E958" s="46">
        <v>2442000</v>
      </c>
      <c r="F958" s="39">
        <v>2620000</v>
      </c>
      <c r="G958" s="41"/>
      <c r="H958" s="42">
        <f t="shared" si="121"/>
        <v>2442000</v>
      </c>
      <c r="I958" s="47">
        <f t="shared" si="125"/>
        <v>178000</v>
      </c>
      <c r="J958" s="47">
        <f t="shared" si="120"/>
        <v>230626.08695652176</v>
      </c>
      <c r="K958" s="47">
        <f t="shared" si="124"/>
        <v>2672626.086956522</v>
      </c>
      <c r="L958" s="39">
        <v>2620000</v>
      </c>
      <c r="M958" s="46">
        <f t="shared" si="123"/>
        <v>2672000</v>
      </c>
      <c r="N958" s="41"/>
    </row>
    <row r="959" spans="1:14" ht="94.5" x14ac:dyDescent="0.3">
      <c r="A959" s="43">
        <f t="shared" si="122"/>
        <v>923</v>
      </c>
      <c r="B959" s="44" t="s">
        <v>2561</v>
      </c>
      <c r="C959" s="45"/>
      <c r="D959" s="48" t="s">
        <v>2562</v>
      </c>
      <c r="E959" s="46">
        <v>1192000</v>
      </c>
      <c r="F959" s="39">
        <v>1258000</v>
      </c>
      <c r="G959" s="41"/>
      <c r="H959" s="42">
        <f t="shared" si="121"/>
        <v>1192000</v>
      </c>
      <c r="I959" s="47">
        <f t="shared" si="125"/>
        <v>66000</v>
      </c>
      <c r="J959" s="47">
        <f t="shared" si="120"/>
        <v>85513.043478260865</v>
      </c>
      <c r="K959" s="47">
        <f t="shared" si="124"/>
        <v>1277513.0434782607</v>
      </c>
      <c r="L959" s="39">
        <v>1258000</v>
      </c>
      <c r="M959" s="46">
        <f t="shared" si="123"/>
        <v>1277000</v>
      </c>
      <c r="N959" s="41"/>
    </row>
    <row r="960" spans="1:14" ht="31.5" x14ac:dyDescent="0.3">
      <c r="A960" s="43">
        <f t="shared" si="122"/>
        <v>924</v>
      </c>
      <c r="B960" s="44" t="s">
        <v>2563</v>
      </c>
      <c r="C960" s="45" t="s">
        <v>2564</v>
      </c>
      <c r="D960" s="48" t="s">
        <v>2565</v>
      </c>
      <c r="E960" s="46">
        <v>680000</v>
      </c>
      <c r="F960" s="39">
        <v>765000</v>
      </c>
      <c r="G960" s="41"/>
      <c r="H960" s="42">
        <f t="shared" si="121"/>
        <v>680000</v>
      </c>
      <c r="I960" s="47">
        <f t="shared" si="125"/>
        <v>85000</v>
      </c>
      <c r="J960" s="47">
        <f t="shared" si="120"/>
        <v>110130.4347826087</v>
      </c>
      <c r="K960" s="47">
        <f t="shared" si="124"/>
        <v>790130.43478260865</v>
      </c>
      <c r="L960" s="39">
        <v>765000</v>
      </c>
      <c r="M960" s="46">
        <f t="shared" si="123"/>
        <v>790000</v>
      </c>
      <c r="N960" s="41"/>
    </row>
    <row r="961" spans="1:14" ht="47.25" x14ac:dyDescent="0.3">
      <c r="A961" s="43">
        <f t="shared" si="122"/>
        <v>925</v>
      </c>
      <c r="B961" s="44" t="s">
        <v>2566</v>
      </c>
      <c r="C961" s="68"/>
      <c r="D961" s="100" t="s">
        <v>2567</v>
      </c>
      <c r="E961" s="46">
        <v>4053000</v>
      </c>
      <c r="F961" s="39">
        <v>4487000</v>
      </c>
      <c r="G961" s="59" t="s">
        <v>1312</v>
      </c>
      <c r="H961" s="42">
        <f t="shared" si="121"/>
        <v>4053000</v>
      </c>
      <c r="I961" s="47">
        <f t="shared" si="125"/>
        <v>434000</v>
      </c>
      <c r="J961" s="47">
        <f t="shared" si="120"/>
        <v>562313.04347826086</v>
      </c>
      <c r="K961" s="47">
        <f t="shared" si="124"/>
        <v>4615313.0434782607</v>
      </c>
      <c r="L961" s="39">
        <v>4487000</v>
      </c>
      <c r="M961" s="46">
        <f t="shared" si="123"/>
        <v>4615000</v>
      </c>
      <c r="N961" s="59" t="s">
        <v>1312</v>
      </c>
    </row>
    <row r="962" spans="1:14" ht="63" x14ac:dyDescent="0.3">
      <c r="A962" s="43">
        <f t="shared" si="122"/>
        <v>926</v>
      </c>
      <c r="B962" s="44" t="s">
        <v>2568</v>
      </c>
      <c r="C962" s="45" t="s">
        <v>2569</v>
      </c>
      <c r="D962" s="48" t="s">
        <v>2570</v>
      </c>
      <c r="E962" s="46">
        <v>76000</v>
      </c>
      <c r="F962" s="39">
        <v>107000</v>
      </c>
      <c r="G962" s="41"/>
      <c r="H962" s="42">
        <f t="shared" si="121"/>
        <v>76000</v>
      </c>
      <c r="I962" s="47">
        <f t="shared" si="125"/>
        <v>31000</v>
      </c>
      <c r="J962" s="47">
        <f t="shared" si="120"/>
        <v>40165.217391304344</v>
      </c>
      <c r="K962" s="47">
        <f t="shared" si="124"/>
        <v>116165.21739130435</v>
      </c>
      <c r="L962" s="39">
        <v>107000</v>
      </c>
      <c r="M962" s="46">
        <f t="shared" si="123"/>
        <v>116000</v>
      </c>
      <c r="N962" s="41"/>
    </row>
    <row r="963" spans="1:14" ht="78.75" x14ac:dyDescent="0.3">
      <c r="A963" s="43">
        <f t="shared" si="122"/>
        <v>927</v>
      </c>
      <c r="B963" s="44" t="s">
        <v>2571</v>
      </c>
      <c r="C963" s="45" t="s">
        <v>2572</v>
      </c>
      <c r="D963" s="48" t="s">
        <v>2573</v>
      </c>
      <c r="E963" s="46">
        <v>7000000</v>
      </c>
      <c r="F963" s="39">
        <v>7729000</v>
      </c>
      <c r="G963" s="41" t="s">
        <v>359</v>
      </c>
      <c r="H963" s="42">
        <f t="shared" si="121"/>
        <v>7000000</v>
      </c>
      <c r="I963" s="47">
        <f t="shared" si="125"/>
        <v>729000</v>
      </c>
      <c r="J963" s="47">
        <f t="shared" si="120"/>
        <v>944530.43478260865</v>
      </c>
      <c r="K963" s="47">
        <f t="shared" si="124"/>
        <v>7944530.4347826084</v>
      </c>
      <c r="L963" s="39">
        <v>7729000</v>
      </c>
      <c r="M963" s="46">
        <f t="shared" si="123"/>
        <v>7944000</v>
      </c>
      <c r="N963" s="41" t="s">
        <v>359</v>
      </c>
    </row>
    <row r="964" spans="1:14" ht="47.25" x14ac:dyDescent="0.3">
      <c r="A964" s="43">
        <f t="shared" si="122"/>
        <v>928</v>
      </c>
      <c r="B964" s="44" t="s">
        <v>2574</v>
      </c>
      <c r="C964" s="45" t="s">
        <v>2575</v>
      </c>
      <c r="D964" s="48" t="s">
        <v>2576</v>
      </c>
      <c r="E964" s="46">
        <v>590000</v>
      </c>
      <c r="F964" s="39">
        <v>647000</v>
      </c>
      <c r="G964" s="41"/>
      <c r="H964" s="42">
        <f t="shared" si="121"/>
        <v>590000</v>
      </c>
      <c r="I964" s="47">
        <f t="shared" si="125"/>
        <v>57000</v>
      </c>
      <c r="J964" s="47">
        <f t="shared" si="120"/>
        <v>73852.173913043487</v>
      </c>
      <c r="K964" s="47">
        <f t="shared" si="124"/>
        <v>663852.17391304346</v>
      </c>
      <c r="L964" s="39">
        <v>647000</v>
      </c>
      <c r="M964" s="46">
        <f t="shared" si="123"/>
        <v>663000</v>
      </c>
      <c r="N964" s="41"/>
    </row>
    <row r="965" spans="1:14" ht="47.25" x14ac:dyDescent="0.3">
      <c r="A965" s="43">
        <f t="shared" si="122"/>
        <v>929</v>
      </c>
      <c r="B965" s="44" t="s">
        <v>2577</v>
      </c>
      <c r="C965" s="45" t="s">
        <v>2578</v>
      </c>
      <c r="D965" s="48" t="s">
        <v>2579</v>
      </c>
      <c r="E965" s="46">
        <v>400000</v>
      </c>
      <c r="F965" s="39">
        <v>444000</v>
      </c>
      <c r="G965" s="48"/>
      <c r="H965" s="42">
        <f t="shared" si="121"/>
        <v>400000</v>
      </c>
      <c r="I965" s="47">
        <f t="shared" si="125"/>
        <v>44000</v>
      </c>
      <c r="J965" s="47">
        <f t="shared" si="120"/>
        <v>57008.695652173912</v>
      </c>
      <c r="K965" s="47">
        <f t="shared" si="124"/>
        <v>457008.69565217389</v>
      </c>
      <c r="L965" s="39">
        <v>444000</v>
      </c>
      <c r="M965" s="46">
        <f t="shared" si="123"/>
        <v>457000</v>
      </c>
      <c r="N965" s="48"/>
    </row>
    <row r="966" spans="1:14" ht="63" x14ac:dyDescent="0.3">
      <c r="A966" s="43">
        <f t="shared" si="122"/>
        <v>930</v>
      </c>
      <c r="B966" s="44" t="s">
        <v>2580</v>
      </c>
      <c r="C966" s="45" t="s">
        <v>2581</v>
      </c>
      <c r="D966" s="48" t="s">
        <v>2582</v>
      </c>
      <c r="E966" s="46">
        <v>221000</v>
      </c>
      <c r="F966" s="39">
        <v>265000</v>
      </c>
      <c r="G966" s="41"/>
      <c r="H966" s="42">
        <f t="shared" si="121"/>
        <v>221000</v>
      </c>
      <c r="I966" s="47">
        <f t="shared" si="125"/>
        <v>44000</v>
      </c>
      <c r="J966" s="47">
        <f t="shared" si="120"/>
        <v>57008.695652173912</v>
      </c>
      <c r="K966" s="47">
        <f t="shared" si="124"/>
        <v>278008.69565217389</v>
      </c>
      <c r="L966" s="39">
        <v>265000</v>
      </c>
      <c r="M966" s="46">
        <f t="shared" si="123"/>
        <v>278000</v>
      </c>
      <c r="N966" s="41"/>
    </row>
    <row r="967" spans="1:14" ht="94.5" x14ac:dyDescent="0.3">
      <c r="A967" s="43">
        <f t="shared" si="122"/>
        <v>931</v>
      </c>
      <c r="B967" s="44" t="s">
        <v>2583</v>
      </c>
      <c r="C967" s="45" t="s">
        <v>2584</v>
      </c>
      <c r="D967" s="48" t="s">
        <v>2585</v>
      </c>
      <c r="E967" s="46">
        <v>221000</v>
      </c>
      <c r="F967" s="39">
        <v>265000</v>
      </c>
      <c r="G967" s="41"/>
      <c r="H967" s="42">
        <f t="shared" si="121"/>
        <v>221000</v>
      </c>
      <c r="I967" s="47">
        <f t="shared" si="125"/>
        <v>44000</v>
      </c>
      <c r="J967" s="47">
        <f t="shared" si="120"/>
        <v>57008.695652173912</v>
      </c>
      <c r="K967" s="47">
        <f t="shared" si="124"/>
        <v>278008.69565217389</v>
      </c>
      <c r="L967" s="39">
        <v>265000</v>
      </c>
      <c r="M967" s="46">
        <f t="shared" si="123"/>
        <v>278000</v>
      </c>
      <c r="N967" s="41"/>
    </row>
    <row r="968" spans="1:14" ht="78.75" x14ac:dyDescent="0.3">
      <c r="A968" s="43">
        <f t="shared" si="122"/>
        <v>932</v>
      </c>
      <c r="B968" s="44" t="s">
        <v>2586</v>
      </c>
      <c r="C968" s="45" t="s">
        <v>2587</v>
      </c>
      <c r="D968" s="48" t="s">
        <v>2588</v>
      </c>
      <c r="E968" s="46">
        <v>374000</v>
      </c>
      <c r="F968" s="39">
        <v>431000</v>
      </c>
      <c r="G968" s="41"/>
      <c r="H968" s="42">
        <f t="shared" si="121"/>
        <v>374000</v>
      </c>
      <c r="I968" s="47">
        <f t="shared" si="125"/>
        <v>57000</v>
      </c>
      <c r="J968" s="47">
        <f t="shared" si="120"/>
        <v>73852.173913043487</v>
      </c>
      <c r="K968" s="47">
        <f t="shared" si="124"/>
        <v>447852.17391304346</v>
      </c>
      <c r="L968" s="39">
        <v>431000</v>
      </c>
      <c r="M968" s="46">
        <f t="shared" si="123"/>
        <v>447000</v>
      </c>
      <c r="N968" s="41"/>
    </row>
    <row r="969" spans="1:14" ht="78.75" x14ac:dyDescent="0.3">
      <c r="A969" s="43">
        <f t="shared" si="122"/>
        <v>933</v>
      </c>
      <c r="B969" s="44" t="s">
        <v>2589</v>
      </c>
      <c r="C969" s="45" t="s">
        <v>2590</v>
      </c>
      <c r="D969" s="48" t="s">
        <v>2591</v>
      </c>
      <c r="E969" s="46">
        <v>616000</v>
      </c>
      <c r="F969" s="39">
        <v>660000</v>
      </c>
      <c r="G969" s="41"/>
      <c r="H969" s="42">
        <f t="shared" si="121"/>
        <v>616000</v>
      </c>
      <c r="I969" s="47">
        <f t="shared" si="125"/>
        <v>44000</v>
      </c>
      <c r="J969" s="47">
        <f t="shared" si="120"/>
        <v>57008.695652173912</v>
      </c>
      <c r="K969" s="47">
        <f t="shared" si="124"/>
        <v>673008.69565217395</v>
      </c>
      <c r="L969" s="39">
        <v>660000</v>
      </c>
      <c r="M969" s="46">
        <f t="shared" si="123"/>
        <v>673000</v>
      </c>
      <c r="N969" s="41"/>
    </row>
    <row r="970" spans="1:14" ht="63" x14ac:dyDescent="0.3">
      <c r="A970" s="43">
        <f t="shared" si="122"/>
        <v>934</v>
      </c>
      <c r="B970" s="44" t="s">
        <v>2592</v>
      </c>
      <c r="C970" s="68"/>
      <c r="D970" s="100" t="s">
        <v>2593</v>
      </c>
      <c r="E970" s="46">
        <v>1944000</v>
      </c>
      <c r="F970" s="39">
        <v>2135000</v>
      </c>
      <c r="G970" s="59"/>
      <c r="H970" s="42">
        <f t="shared" si="121"/>
        <v>1944000</v>
      </c>
      <c r="I970" s="47">
        <f t="shared" si="125"/>
        <v>191000</v>
      </c>
      <c r="J970" s="47">
        <f t="shared" ref="J970:J1033" si="126">+I970/1150*1490</f>
        <v>247469.5652173913</v>
      </c>
      <c r="K970" s="47">
        <f t="shared" si="124"/>
        <v>2191469.5652173911</v>
      </c>
      <c r="L970" s="39">
        <v>2135000</v>
      </c>
      <c r="M970" s="46">
        <f t="shared" si="123"/>
        <v>2191000</v>
      </c>
      <c r="N970" s="59"/>
    </row>
    <row r="971" spans="1:14" ht="78.75" x14ac:dyDescent="0.3">
      <c r="A971" s="43">
        <f t="shared" si="122"/>
        <v>935</v>
      </c>
      <c r="B971" s="44" t="s">
        <v>2594</v>
      </c>
      <c r="C971" s="45" t="s">
        <v>2595</v>
      </c>
      <c r="D971" s="48" t="s">
        <v>2596</v>
      </c>
      <c r="E971" s="46">
        <v>614000</v>
      </c>
      <c r="F971" s="39">
        <v>683000</v>
      </c>
      <c r="G971" s="41"/>
      <c r="H971" s="42">
        <f t="shared" si="121"/>
        <v>614000</v>
      </c>
      <c r="I971" s="47">
        <f t="shared" si="125"/>
        <v>69000</v>
      </c>
      <c r="J971" s="47">
        <f t="shared" si="126"/>
        <v>89400</v>
      </c>
      <c r="K971" s="47">
        <f t="shared" si="124"/>
        <v>703400</v>
      </c>
      <c r="L971" s="39">
        <v>683000</v>
      </c>
      <c r="M971" s="46">
        <f t="shared" si="123"/>
        <v>703000</v>
      </c>
      <c r="N971" s="41"/>
    </row>
    <row r="972" spans="1:14" ht="78.75" x14ac:dyDescent="0.3">
      <c r="A972" s="43">
        <f t="shared" si="122"/>
        <v>936</v>
      </c>
      <c r="B972" s="44" t="s">
        <v>2597</v>
      </c>
      <c r="C972" s="45" t="s">
        <v>2598</v>
      </c>
      <c r="D972" s="48" t="s">
        <v>2599</v>
      </c>
      <c r="E972" s="46">
        <v>634000</v>
      </c>
      <c r="F972" s="39">
        <v>703000</v>
      </c>
      <c r="G972" s="41"/>
      <c r="H972" s="42">
        <f t="shared" si="121"/>
        <v>634000</v>
      </c>
      <c r="I972" s="47">
        <f t="shared" si="125"/>
        <v>69000</v>
      </c>
      <c r="J972" s="47">
        <f t="shared" si="126"/>
        <v>89400</v>
      </c>
      <c r="K972" s="47">
        <f t="shared" si="124"/>
        <v>723400</v>
      </c>
      <c r="L972" s="39">
        <v>703000</v>
      </c>
      <c r="M972" s="46">
        <f t="shared" si="123"/>
        <v>723000</v>
      </c>
      <c r="N972" s="41"/>
    </row>
    <row r="973" spans="1:14" ht="63" x14ac:dyDescent="0.3">
      <c r="A973" s="43">
        <f t="shared" si="122"/>
        <v>937</v>
      </c>
      <c r="B973" s="44" t="s">
        <v>2600</v>
      </c>
      <c r="C973" s="45" t="s">
        <v>2601</v>
      </c>
      <c r="D973" s="48" t="s">
        <v>2602</v>
      </c>
      <c r="E973" s="46">
        <v>166000</v>
      </c>
      <c r="F973" s="39">
        <v>210000</v>
      </c>
      <c r="G973" s="41"/>
      <c r="H973" s="42">
        <f t="shared" si="121"/>
        <v>166000</v>
      </c>
      <c r="I973" s="47">
        <f t="shared" si="125"/>
        <v>44000</v>
      </c>
      <c r="J973" s="47">
        <f t="shared" si="126"/>
        <v>57008.695652173912</v>
      </c>
      <c r="K973" s="47">
        <f t="shared" si="124"/>
        <v>223008.69565217392</v>
      </c>
      <c r="L973" s="39">
        <v>210000</v>
      </c>
      <c r="M973" s="46">
        <f t="shared" si="123"/>
        <v>223000</v>
      </c>
      <c r="N973" s="41"/>
    </row>
    <row r="974" spans="1:14" ht="63" x14ac:dyDescent="0.3">
      <c r="A974" s="43">
        <f t="shared" si="122"/>
        <v>938</v>
      </c>
      <c r="B974" s="44" t="s">
        <v>2603</v>
      </c>
      <c r="C974" s="45" t="s">
        <v>2604</v>
      </c>
      <c r="D974" s="48" t="s">
        <v>2605</v>
      </c>
      <c r="E974" s="46">
        <v>261000</v>
      </c>
      <c r="F974" s="39">
        <v>305000</v>
      </c>
      <c r="G974" s="41"/>
      <c r="H974" s="42">
        <f t="shared" si="121"/>
        <v>261000</v>
      </c>
      <c r="I974" s="47">
        <f t="shared" si="125"/>
        <v>44000</v>
      </c>
      <c r="J974" s="47">
        <f t="shared" si="126"/>
        <v>57008.695652173912</v>
      </c>
      <c r="K974" s="47">
        <f t="shared" si="124"/>
        <v>318008.69565217389</v>
      </c>
      <c r="L974" s="39">
        <v>305000</v>
      </c>
      <c r="M974" s="46">
        <f t="shared" si="123"/>
        <v>318000</v>
      </c>
      <c r="N974" s="41"/>
    </row>
    <row r="975" spans="1:14" ht="78.75" x14ac:dyDescent="0.3">
      <c r="A975" s="43">
        <f t="shared" si="122"/>
        <v>939</v>
      </c>
      <c r="B975" s="44" t="s">
        <v>2606</v>
      </c>
      <c r="C975" s="45" t="s">
        <v>2607</v>
      </c>
      <c r="D975" s="48" t="s">
        <v>2608</v>
      </c>
      <c r="E975" s="46">
        <v>1427000</v>
      </c>
      <c r="F975" s="39">
        <v>1541000</v>
      </c>
      <c r="G975" s="41" t="s">
        <v>2609</v>
      </c>
      <c r="H975" s="42">
        <f t="shared" si="121"/>
        <v>1427000</v>
      </c>
      <c r="I975" s="47">
        <f t="shared" si="125"/>
        <v>114000</v>
      </c>
      <c r="J975" s="47">
        <f t="shared" si="126"/>
        <v>147704.34782608697</v>
      </c>
      <c r="K975" s="47">
        <f t="shared" si="124"/>
        <v>1574704.3478260869</v>
      </c>
      <c r="L975" s="39">
        <v>1541000</v>
      </c>
      <c r="M975" s="46">
        <f t="shared" si="123"/>
        <v>1574000</v>
      </c>
      <c r="N975" s="41" t="s">
        <v>2610</v>
      </c>
    </row>
    <row r="976" spans="1:14" ht="78.75" x14ac:dyDescent="0.3">
      <c r="A976" s="43">
        <f t="shared" si="122"/>
        <v>940</v>
      </c>
      <c r="B976" s="44" t="s">
        <v>2611</v>
      </c>
      <c r="C976" s="68"/>
      <c r="D976" s="100" t="s">
        <v>2612</v>
      </c>
      <c r="E976" s="46">
        <v>371000</v>
      </c>
      <c r="F976" s="39">
        <v>561000</v>
      </c>
      <c r="G976" s="59"/>
      <c r="H976" s="42">
        <f t="shared" si="121"/>
        <v>371000</v>
      </c>
      <c r="I976" s="47">
        <f t="shared" si="125"/>
        <v>190000</v>
      </c>
      <c r="J976" s="47">
        <f t="shared" si="126"/>
        <v>246173.91304347824</v>
      </c>
      <c r="K976" s="47">
        <f t="shared" si="124"/>
        <v>617173.91304347827</v>
      </c>
      <c r="L976" s="39">
        <v>561000</v>
      </c>
      <c r="M976" s="46">
        <f t="shared" si="123"/>
        <v>617000</v>
      </c>
      <c r="N976" s="59"/>
    </row>
    <row r="977" spans="1:14" ht="78.75" x14ac:dyDescent="0.3">
      <c r="A977" s="43">
        <f t="shared" si="122"/>
        <v>941</v>
      </c>
      <c r="B977" s="44" t="s">
        <v>2613</v>
      </c>
      <c r="C977" s="45"/>
      <c r="D977" s="48" t="s">
        <v>2614</v>
      </c>
      <c r="E977" s="46">
        <v>1486000</v>
      </c>
      <c r="F977" s="39">
        <v>1543000</v>
      </c>
      <c r="G977" s="41"/>
      <c r="H977" s="42">
        <f t="shared" ref="H977:H1040" si="127">L977-I977</f>
        <v>1486000</v>
      </c>
      <c r="I977" s="47">
        <f t="shared" si="125"/>
        <v>57000</v>
      </c>
      <c r="J977" s="47">
        <f t="shared" si="126"/>
        <v>73852.173913043487</v>
      </c>
      <c r="K977" s="47">
        <f t="shared" si="124"/>
        <v>1559852.1739130435</v>
      </c>
      <c r="L977" s="39">
        <v>1543000</v>
      </c>
      <c r="M977" s="46">
        <f t="shared" si="123"/>
        <v>1559000</v>
      </c>
      <c r="N977" s="41"/>
    </row>
    <row r="978" spans="1:14" ht="63" x14ac:dyDescent="0.3">
      <c r="A978" s="43">
        <f t="shared" si="122"/>
        <v>942</v>
      </c>
      <c r="B978" s="44" t="s">
        <v>2615</v>
      </c>
      <c r="C978" s="45" t="s">
        <v>2616</v>
      </c>
      <c r="D978" s="48" t="s">
        <v>2617</v>
      </c>
      <c r="E978" s="46">
        <v>456000</v>
      </c>
      <c r="F978" s="39">
        <v>500000</v>
      </c>
      <c r="G978" s="41"/>
      <c r="H978" s="42">
        <f t="shared" si="127"/>
        <v>456000</v>
      </c>
      <c r="I978" s="47">
        <f t="shared" si="125"/>
        <v>44000</v>
      </c>
      <c r="J978" s="47">
        <f t="shared" si="126"/>
        <v>57008.695652173912</v>
      </c>
      <c r="K978" s="47">
        <f t="shared" si="124"/>
        <v>513008.69565217389</v>
      </c>
      <c r="L978" s="39">
        <v>500000</v>
      </c>
      <c r="M978" s="46">
        <f t="shared" si="123"/>
        <v>513000</v>
      </c>
      <c r="N978" s="41"/>
    </row>
    <row r="979" spans="1:14" ht="141.75" x14ac:dyDescent="0.3">
      <c r="A979" s="43">
        <f t="shared" ref="A979:A1042" si="128">A978+1</f>
        <v>943</v>
      </c>
      <c r="B979" s="44" t="s">
        <v>2618</v>
      </c>
      <c r="C979" s="45" t="s">
        <v>2619</v>
      </c>
      <c r="D979" s="48" t="s">
        <v>2620</v>
      </c>
      <c r="E979" s="46">
        <v>180000</v>
      </c>
      <c r="F979" s="39">
        <v>202000</v>
      </c>
      <c r="G979" s="41"/>
      <c r="H979" s="42">
        <f t="shared" si="127"/>
        <v>84382</v>
      </c>
      <c r="I979" s="47">
        <v>15618</v>
      </c>
      <c r="J979" s="47">
        <f t="shared" si="126"/>
        <v>20235.495652173911</v>
      </c>
      <c r="K979" s="47">
        <f t="shared" si="124"/>
        <v>104617.49565217391</v>
      </c>
      <c r="L979" s="39">
        <v>100000</v>
      </c>
      <c r="M979" s="46">
        <f t="shared" si="123"/>
        <v>104000</v>
      </c>
      <c r="N979" s="41" t="s">
        <v>2621</v>
      </c>
    </row>
    <row r="980" spans="1:14" ht="31.5" x14ac:dyDescent="0.3">
      <c r="A980" s="43">
        <f t="shared" si="128"/>
        <v>944</v>
      </c>
      <c r="B980" s="44" t="s">
        <v>2622</v>
      </c>
      <c r="C980" s="45" t="s">
        <v>2623</v>
      </c>
      <c r="D980" s="48" t="s">
        <v>2624</v>
      </c>
      <c r="E980" s="46">
        <v>25000</v>
      </c>
      <c r="F980" s="39">
        <v>35000</v>
      </c>
      <c r="G980" s="41"/>
      <c r="H980" s="42">
        <f t="shared" si="127"/>
        <v>25000</v>
      </c>
      <c r="I980" s="47">
        <f>F980-E980</f>
        <v>10000</v>
      </c>
      <c r="J980" s="47">
        <f t="shared" si="126"/>
        <v>12956.521739130434</v>
      </c>
      <c r="K980" s="47">
        <f t="shared" si="124"/>
        <v>37956.521739130432</v>
      </c>
      <c r="L980" s="39">
        <v>35000</v>
      </c>
      <c r="M980" s="46">
        <f t="shared" ref="M980:M1043" si="129">IF(K980&gt;=100000, ROUNDDOWN((K980),-3),ROUNDDOWN((K980),-2))</f>
        <v>37900</v>
      </c>
      <c r="N980" s="41"/>
    </row>
    <row r="981" spans="1:14" ht="31.5" x14ac:dyDescent="0.3">
      <c r="A981" s="43">
        <f t="shared" si="128"/>
        <v>945</v>
      </c>
      <c r="B981" s="44" t="s">
        <v>2625</v>
      </c>
      <c r="C981" s="45" t="s">
        <v>2626</v>
      </c>
      <c r="D981" s="48" t="s">
        <v>2627</v>
      </c>
      <c r="E981" s="46">
        <v>90000</v>
      </c>
      <c r="F981" s="39">
        <v>111000</v>
      </c>
      <c r="G981" s="41"/>
      <c r="H981" s="42">
        <f t="shared" si="127"/>
        <v>90000</v>
      </c>
      <c r="I981" s="47">
        <f>F981-E981</f>
        <v>21000</v>
      </c>
      <c r="J981" s="47">
        <f t="shared" si="126"/>
        <v>27208.695652173912</v>
      </c>
      <c r="K981" s="47">
        <f t="shared" si="124"/>
        <v>117208.69565217392</v>
      </c>
      <c r="L981" s="39">
        <v>111000</v>
      </c>
      <c r="M981" s="46">
        <f t="shared" si="129"/>
        <v>117000</v>
      </c>
      <c r="N981" s="41"/>
    </row>
    <row r="982" spans="1:14" ht="47.25" x14ac:dyDescent="0.3">
      <c r="A982" s="43">
        <f t="shared" si="128"/>
        <v>946</v>
      </c>
      <c r="B982" s="44" t="s">
        <v>2628</v>
      </c>
      <c r="C982" s="45" t="s">
        <v>2629</v>
      </c>
      <c r="D982" s="48" t="s">
        <v>2630</v>
      </c>
      <c r="E982" s="46">
        <v>5375000</v>
      </c>
      <c r="F982" s="39">
        <v>5809000</v>
      </c>
      <c r="G982" s="41"/>
      <c r="H982" s="42">
        <f t="shared" si="127"/>
        <v>5375000</v>
      </c>
      <c r="I982" s="47">
        <f>F982-E982</f>
        <v>434000</v>
      </c>
      <c r="J982" s="47">
        <f t="shared" si="126"/>
        <v>562313.04347826086</v>
      </c>
      <c r="K982" s="47">
        <f t="shared" si="124"/>
        <v>5937313.0434782607</v>
      </c>
      <c r="L982" s="39">
        <v>5809000</v>
      </c>
      <c r="M982" s="46">
        <f t="shared" si="129"/>
        <v>5937000</v>
      </c>
      <c r="N982" s="41"/>
    </row>
    <row r="983" spans="1:14" ht="63" x14ac:dyDescent="0.3">
      <c r="A983" s="43">
        <f t="shared" si="128"/>
        <v>947</v>
      </c>
      <c r="B983" s="44" t="s">
        <v>2631</v>
      </c>
      <c r="C983" s="45"/>
      <c r="D983" s="100" t="s">
        <v>2632</v>
      </c>
      <c r="E983" s="46">
        <v>3365000</v>
      </c>
      <c r="F983" s="39">
        <v>3679000</v>
      </c>
      <c r="G983" s="41"/>
      <c r="H983" s="42">
        <f t="shared" si="127"/>
        <v>1449849</v>
      </c>
      <c r="I983" s="47">
        <v>153151</v>
      </c>
      <c r="J983" s="47">
        <f t="shared" si="126"/>
        <v>198430.42608695655</v>
      </c>
      <c r="K983" s="47">
        <f t="shared" si="124"/>
        <v>1648279.4260869566</v>
      </c>
      <c r="L983" s="39">
        <v>1603000</v>
      </c>
      <c r="M983" s="46">
        <f t="shared" si="129"/>
        <v>1648000</v>
      </c>
      <c r="N983" s="41"/>
    </row>
    <row r="984" spans="1:14" ht="126" x14ac:dyDescent="0.3">
      <c r="A984" s="43">
        <f t="shared" si="128"/>
        <v>948</v>
      </c>
      <c r="B984" s="44" t="s">
        <v>2631</v>
      </c>
      <c r="C984" s="68"/>
      <c r="D984" s="100" t="s">
        <v>2633</v>
      </c>
      <c r="E984" s="46">
        <v>3365000</v>
      </c>
      <c r="F984" s="39">
        <v>3679000</v>
      </c>
      <c r="G984" s="59"/>
      <c r="H984" s="42">
        <f t="shared" si="127"/>
        <v>3365000</v>
      </c>
      <c r="I984" s="47">
        <f t="shared" ref="I984:I1047" si="130">F984-E984</f>
        <v>314000</v>
      </c>
      <c r="J984" s="47">
        <f t="shared" si="126"/>
        <v>406834.78260869568</v>
      </c>
      <c r="K984" s="47">
        <f t="shared" si="124"/>
        <v>3771834.7826086958</v>
      </c>
      <c r="L984" s="39">
        <v>3679000</v>
      </c>
      <c r="M984" s="46">
        <f t="shared" si="129"/>
        <v>3771000</v>
      </c>
      <c r="N984" s="59" t="s">
        <v>2634</v>
      </c>
    </row>
    <row r="985" spans="1:14" ht="94.5" x14ac:dyDescent="0.3">
      <c r="A985" s="43">
        <f t="shared" si="128"/>
        <v>949</v>
      </c>
      <c r="B985" s="44" t="s">
        <v>2635</v>
      </c>
      <c r="C985" s="68"/>
      <c r="D985" s="100" t="s">
        <v>2636</v>
      </c>
      <c r="E985" s="46">
        <v>4467000</v>
      </c>
      <c r="F985" s="39">
        <v>4902000</v>
      </c>
      <c r="G985" s="59"/>
      <c r="H985" s="42">
        <f t="shared" si="127"/>
        <v>4467000</v>
      </c>
      <c r="I985" s="47">
        <f t="shared" si="130"/>
        <v>435000</v>
      </c>
      <c r="J985" s="47">
        <f t="shared" si="126"/>
        <v>563608.69565217395</v>
      </c>
      <c r="K985" s="47">
        <f t="shared" si="124"/>
        <v>5030608.6956521738</v>
      </c>
      <c r="L985" s="39">
        <v>4902000</v>
      </c>
      <c r="M985" s="46">
        <f t="shared" si="129"/>
        <v>5030000</v>
      </c>
      <c r="N985" s="59"/>
    </row>
    <row r="986" spans="1:14" ht="141.75" x14ac:dyDescent="0.3">
      <c r="A986" s="43">
        <f t="shared" si="128"/>
        <v>950</v>
      </c>
      <c r="B986" s="44" t="s">
        <v>2637</v>
      </c>
      <c r="C986" s="45" t="s">
        <v>2638</v>
      </c>
      <c r="D986" s="48" t="s">
        <v>2639</v>
      </c>
      <c r="E986" s="46">
        <v>8480000</v>
      </c>
      <c r="F986" s="39">
        <v>9209000</v>
      </c>
      <c r="G986" s="41"/>
      <c r="H986" s="42">
        <f t="shared" si="127"/>
        <v>8480000</v>
      </c>
      <c r="I986" s="47">
        <f t="shared" si="130"/>
        <v>729000</v>
      </c>
      <c r="J986" s="47">
        <f t="shared" si="126"/>
        <v>944530.43478260865</v>
      </c>
      <c r="K986" s="47">
        <f t="shared" si="124"/>
        <v>9424530.4347826093</v>
      </c>
      <c r="L986" s="39">
        <v>9209000</v>
      </c>
      <c r="M986" s="46">
        <f t="shared" si="129"/>
        <v>9424000</v>
      </c>
      <c r="N986" s="41"/>
    </row>
    <row r="987" spans="1:14" ht="126" x14ac:dyDescent="0.3">
      <c r="A987" s="43">
        <f t="shared" si="128"/>
        <v>951</v>
      </c>
      <c r="B987" s="44" t="s">
        <v>2640</v>
      </c>
      <c r="C987" s="45" t="s">
        <v>2641</v>
      </c>
      <c r="D987" s="48" t="s">
        <v>2642</v>
      </c>
      <c r="E987" s="46">
        <v>5097000</v>
      </c>
      <c r="F987" s="39">
        <v>5531000</v>
      </c>
      <c r="G987" s="41"/>
      <c r="H987" s="42">
        <f t="shared" si="127"/>
        <v>5097000</v>
      </c>
      <c r="I987" s="47">
        <f t="shared" si="130"/>
        <v>434000</v>
      </c>
      <c r="J987" s="47">
        <f t="shared" si="126"/>
        <v>562313.04347826086</v>
      </c>
      <c r="K987" s="47">
        <f t="shared" si="124"/>
        <v>5659313.0434782607</v>
      </c>
      <c r="L987" s="39">
        <v>5531000</v>
      </c>
      <c r="M987" s="46">
        <f t="shared" si="129"/>
        <v>5659000</v>
      </c>
      <c r="N987" s="41"/>
    </row>
    <row r="988" spans="1:14" ht="78.75" x14ac:dyDescent="0.3">
      <c r="A988" s="43">
        <f t="shared" si="128"/>
        <v>952</v>
      </c>
      <c r="B988" s="44" t="s">
        <v>2643</v>
      </c>
      <c r="C988" s="45" t="s">
        <v>2644</v>
      </c>
      <c r="D988" s="48" t="s">
        <v>2645</v>
      </c>
      <c r="E988" s="46">
        <v>5980000</v>
      </c>
      <c r="F988" s="39">
        <v>6604000</v>
      </c>
      <c r="G988" s="41"/>
      <c r="H988" s="42">
        <f t="shared" si="127"/>
        <v>5980000</v>
      </c>
      <c r="I988" s="47">
        <f t="shared" si="130"/>
        <v>624000</v>
      </c>
      <c r="J988" s="47">
        <f t="shared" si="126"/>
        <v>808486.95652173914</v>
      </c>
      <c r="K988" s="47">
        <f t="shared" si="124"/>
        <v>6788486.9565217393</v>
      </c>
      <c r="L988" s="39">
        <v>6604000</v>
      </c>
      <c r="M988" s="46">
        <f t="shared" si="129"/>
        <v>6788000</v>
      </c>
      <c r="N988" s="41"/>
    </row>
    <row r="989" spans="1:14" ht="78.75" x14ac:dyDescent="0.3">
      <c r="A989" s="43">
        <f t="shared" si="128"/>
        <v>953</v>
      </c>
      <c r="B989" s="44" t="s">
        <v>2646</v>
      </c>
      <c r="C989" s="68"/>
      <c r="D989" s="100" t="s">
        <v>2647</v>
      </c>
      <c r="E989" s="46">
        <v>3280000</v>
      </c>
      <c r="F989" s="39">
        <v>3738000</v>
      </c>
      <c r="G989" s="64"/>
      <c r="H989" s="42">
        <f t="shared" si="127"/>
        <v>3280000</v>
      </c>
      <c r="I989" s="47">
        <f t="shared" si="130"/>
        <v>458000</v>
      </c>
      <c r="J989" s="47">
        <f t="shared" si="126"/>
        <v>593408.69565217395</v>
      </c>
      <c r="K989" s="47">
        <f t="shared" si="124"/>
        <v>3873408.6956521738</v>
      </c>
      <c r="L989" s="39">
        <v>3738000</v>
      </c>
      <c r="M989" s="46">
        <f t="shared" si="129"/>
        <v>3873000</v>
      </c>
      <c r="N989" s="64"/>
    </row>
    <row r="990" spans="1:14" ht="63" x14ac:dyDescent="0.3">
      <c r="A990" s="43">
        <f t="shared" si="128"/>
        <v>954</v>
      </c>
      <c r="B990" s="44" t="s">
        <v>2648</v>
      </c>
      <c r="C990" s="68"/>
      <c r="D990" s="100" t="s">
        <v>2649</v>
      </c>
      <c r="E990" s="46">
        <v>4053000</v>
      </c>
      <c r="F990" s="39">
        <v>4487000</v>
      </c>
      <c r="G990" s="59"/>
      <c r="H990" s="42">
        <f t="shared" si="127"/>
        <v>4053000</v>
      </c>
      <c r="I990" s="47">
        <f t="shared" si="130"/>
        <v>434000</v>
      </c>
      <c r="J990" s="47">
        <f t="shared" si="126"/>
        <v>562313.04347826086</v>
      </c>
      <c r="K990" s="47">
        <f t="shared" si="124"/>
        <v>4615313.0434782607</v>
      </c>
      <c r="L990" s="39">
        <v>4487000</v>
      </c>
      <c r="M990" s="46">
        <f t="shared" si="129"/>
        <v>4615000</v>
      </c>
      <c r="N990" s="59"/>
    </row>
    <row r="991" spans="1:14" ht="47.25" x14ac:dyDescent="0.3">
      <c r="A991" s="43">
        <f t="shared" si="128"/>
        <v>955</v>
      </c>
      <c r="B991" s="44" t="s">
        <v>2650</v>
      </c>
      <c r="C991" s="68"/>
      <c r="D991" s="100" t="s">
        <v>2651</v>
      </c>
      <c r="E991" s="46">
        <v>4061000</v>
      </c>
      <c r="F991" s="39">
        <v>4495000</v>
      </c>
      <c r="G991" s="59" t="s">
        <v>1312</v>
      </c>
      <c r="H991" s="42">
        <f t="shared" si="127"/>
        <v>4061000</v>
      </c>
      <c r="I991" s="47">
        <f t="shared" si="130"/>
        <v>434000</v>
      </c>
      <c r="J991" s="47">
        <f t="shared" si="126"/>
        <v>562313.04347826086</v>
      </c>
      <c r="K991" s="47">
        <f t="shared" si="124"/>
        <v>4623313.0434782607</v>
      </c>
      <c r="L991" s="39">
        <v>4495000</v>
      </c>
      <c r="M991" s="46">
        <f t="shared" si="129"/>
        <v>4623000</v>
      </c>
      <c r="N991" s="59" t="s">
        <v>1312</v>
      </c>
    </row>
    <row r="992" spans="1:14" ht="94.5" x14ac:dyDescent="0.3">
      <c r="A992" s="43">
        <f t="shared" si="128"/>
        <v>956</v>
      </c>
      <c r="B992" s="44" t="s">
        <v>2652</v>
      </c>
      <c r="C992" s="68"/>
      <c r="D992" s="100" t="s">
        <v>2653</v>
      </c>
      <c r="E992" s="46">
        <v>4061000</v>
      </c>
      <c r="F992" s="39">
        <v>4495000</v>
      </c>
      <c r="G992" s="59" t="s">
        <v>1312</v>
      </c>
      <c r="H992" s="42">
        <f t="shared" si="127"/>
        <v>4061000</v>
      </c>
      <c r="I992" s="47">
        <f t="shared" si="130"/>
        <v>434000</v>
      </c>
      <c r="J992" s="47">
        <f t="shared" si="126"/>
        <v>562313.04347826086</v>
      </c>
      <c r="K992" s="47">
        <f t="shared" si="124"/>
        <v>4623313.0434782607</v>
      </c>
      <c r="L992" s="39">
        <v>4495000</v>
      </c>
      <c r="M992" s="46">
        <f t="shared" si="129"/>
        <v>4623000</v>
      </c>
      <c r="N992" s="59" t="s">
        <v>1312</v>
      </c>
    </row>
    <row r="993" spans="1:14" ht="78.75" x14ac:dyDescent="0.3">
      <c r="A993" s="43">
        <f t="shared" si="128"/>
        <v>957</v>
      </c>
      <c r="B993" s="44" t="s">
        <v>2654</v>
      </c>
      <c r="C993" s="68"/>
      <c r="D993" s="100" t="s">
        <v>2655</v>
      </c>
      <c r="E993" s="46">
        <v>6230000</v>
      </c>
      <c r="F993" s="39">
        <v>7629000</v>
      </c>
      <c r="G993" s="59"/>
      <c r="H993" s="42">
        <f t="shared" si="127"/>
        <v>6230000</v>
      </c>
      <c r="I993" s="47">
        <f t="shared" si="130"/>
        <v>1399000</v>
      </c>
      <c r="J993" s="47">
        <f t="shared" si="126"/>
        <v>1812617.3913043479</v>
      </c>
      <c r="K993" s="47">
        <f t="shared" si="124"/>
        <v>8042617.3913043477</v>
      </c>
      <c r="L993" s="39">
        <v>7629000</v>
      </c>
      <c r="M993" s="46">
        <f t="shared" si="129"/>
        <v>8042000</v>
      </c>
      <c r="N993" s="59"/>
    </row>
    <row r="994" spans="1:14" ht="78.75" x14ac:dyDescent="0.3">
      <c r="A994" s="43">
        <f t="shared" si="128"/>
        <v>958</v>
      </c>
      <c r="B994" s="44" t="s">
        <v>2656</v>
      </c>
      <c r="C994" s="68"/>
      <c r="D994" s="100" t="s">
        <v>2657</v>
      </c>
      <c r="E994" s="46">
        <v>4774000</v>
      </c>
      <c r="F994" s="39">
        <v>5208000</v>
      </c>
      <c r="G994" s="59"/>
      <c r="H994" s="42">
        <f t="shared" si="127"/>
        <v>4774000</v>
      </c>
      <c r="I994" s="47">
        <f t="shared" si="130"/>
        <v>434000</v>
      </c>
      <c r="J994" s="47">
        <f t="shared" si="126"/>
        <v>562313.04347826086</v>
      </c>
      <c r="K994" s="47">
        <f t="shared" si="124"/>
        <v>5336313.0434782607</v>
      </c>
      <c r="L994" s="39">
        <v>5208000</v>
      </c>
      <c r="M994" s="46">
        <f t="shared" si="129"/>
        <v>5336000</v>
      </c>
      <c r="N994" s="59"/>
    </row>
    <row r="995" spans="1:14" ht="110.25" x14ac:dyDescent="0.3">
      <c r="A995" s="43">
        <f t="shared" si="128"/>
        <v>959</v>
      </c>
      <c r="B995" s="44" t="s">
        <v>2658</v>
      </c>
      <c r="C995" s="68"/>
      <c r="D995" s="100" t="s">
        <v>2659</v>
      </c>
      <c r="E995" s="46">
        <v>4053000</v>
      </c>
      <c r="F995" s="39">
        <v>4487000</v>
      </c>
      <c r="G995" s="59" t="s">
        <v>2660</v>
      </c>
      <c r="H995" s="42">
        <f t="shared" si="127"/>
        <v>4053000</v>
      </c>
      <c r="I995" s="47">
        <f t="shared" si="130"/>
        <v>434000</v>
      </c>
      <c r="J995" s="47">
        <f t="shared" si="126"/>
        <v>562313.04347826086</v>
      </c>
      <c r="K995" s="47">
        <f t="shared" si="124"/>
        <v>4615313.0434782607</v>
      </c>
      <c r="L995" s="39">
        <v>4487000</v>
      </c>
      <c r="M995" s="46">
        <f t="shared" si="129"/>
        <v>4615000</v>
      </c>
      <c r="N995" s="59" t="s">
        <v>2660</v>
      </c>
    </row>
    <row r="996" spans="1:14" ht="47.25" x14ac:dyDescent="0.3">
      <c r="A996" s="43">
        <f t="shared" si="128"/>
        <v>960</v>
      </c>
      <c r="B996" s="44" t="s">
        <v>2661</v>
      </c>
      <c r="C996" s="45" t="s">
        <v>2662</v>
      </c>
      <c r="D996" s="48" t="s">
        <v>2663</v>
      </c>
      <c r="E996" s="46">
        <v>3500000</v>
      </c>
      <c r="F996" s="39">
        <v>4187000</v>
      </c>
      <c r="G996" s="41"/>
      <c r="H996" s="42">
        <f t="shared" si="127"/>
        <v>3500000</v>
      </c>
      <c r="I996" s="47">
        <f t="shared" si="130"/>
        <v>687000</v>
      </c>
      <c r="J996" s="47">
        <f t="shared" si="126"/>
        <v>890113.04347826086</v>
      </c>
      <c r="K996" s="47">
        <f t="shared" si="124"/>
        <v>4390113.0434782607</v>
      </c>
      <c r="L996" s="39">
        <v>4187000</v>
      </c>
      <c r="M996" s="46">
        <f t="shared" si="129"/>
        <v>4390000</v>
      </c>
      <c r="N996" s="41"/>
    </row>
    <row r="997" spans="1:14" ht="47.25" x14ac:dyDescent="0.3">
      <c r="A997" s="43">
        <f t="shared" si="128"/>
        <v>961</v>
      </c>
      <c r="B997" s="44" t="s">
        <v>2664</v>
      </c>
      <c r="C997" s="68"/>
      <c r="D997" s="100" t="s">
        <v>2665</v>
      </c>
      <c r="E997" s="46">
        <v>6066000</v>
      </c>
      <c r="F997" s="39">
        <v>6796000</v>
      </c>
      <c r="G997" s="59"/>
      <c r="H997" s="42">
        <f t="shared" si="127"/>
        <v>6066000</v>
      </c>
      <c r="I997" s="47">
        <f t="shared" si="130"/>
        <v>730000</v>
      </c>
      <c r="J997" s="47">
        <f t="shared" si="126"/>
        <v>945826.08695652173</v>
      </c>
      <c r="K997" s="47">
        <f t="shared" si="124"/>
        <v>7011826.0869565215</v>
      </c>
      <c r="L997" s="39">
        <v>6796000</v>
      </c>
      <c r="M997" s="46">
        <f t="shared" si="129"/>
        <v>7011000</v>
      </c>
      <c r="N997" s="59"/>
    </row>
    <row r="998" spans="1:14" ht="94.5" x14ac:dyDescent="0.3">
      <c r="A998" s="43">
        <f t="shared" si="128"/>
        <v>962</v>
      </c>
      <c r="B998" s="44" t="s">
        <v>2666</v>
      </c>
      <c r="C998" s="68"/>
      <c r="D998" s="100" t="s">
        <v>2667</v>
      </c>
      <c r="E998" s="46">
        <v>4774000</v>
      </c>
      <c r="F998" s="39">
        <v>5208000</v>
      </c>
      <c r="G998" s="59"/>
      <c r="H998" s="42">
        <f t="shared" si="127"/>
        <v>4774000</v>
      </c>
      <c r="I998" s="47">
        <f t="shared" si="130"/>
        <v>434000</v>
      </c>
      <c r="J998" s="47">
        <f t="shared" si="126"/>
        <v>562313.04347826086</v>
      </c>
      <c r="K998" s="47">
        <f t="shared" si="124"/>
        <v>5336313.0434782607</v>
      </c>
      <c r="L998" s="39">
        <v>5208000</v>
      </c>
      <c r="M998" s="46">
        <f t="shared" si="129"/>
        <v>5336000</v>
      </c>
      <c r="N998" s="59"/>
    </row>
    <row r="999" spans="1:14" ht="78.75" x14ac:dyDescent="0.3">
      <c r="A999" s="43">
        <f t="shared" si="128"/>
        <v>963</v>
      </c>
      <c r="B999" s="44" t="s">
        <v>2668</v>
      </c>
      <c r="C999" s="45" t="s">
        <v>2669</v>
      </c>
      <c r="D999" s="48" t="s">
        <v>2670</v>
      </c>
      <c r="E999" s="46">
        <v>6260000</v>
      </c>
      <c r="F999" s="39">
        <v>6616000</v>
      </c>
      <c r="G999" s="41" t="s">
        <v>2671</v>
      </c>
      <c r="H999" s="42">
        <f t="shared" si="127"/>
        <v>6260000</v>
      </c>
      <c r="I999" s="47">
        <f t="shared" si="130"/>
        <v>356000</v>
      </c>
      <c r="J999" s="47">
        <f t="shared" si="126"/>
        <v>461252.17391304352</v>
      </c>
      <c r="K999" s="47">
        <f t="shared" ref="K999:K1062" si="131">+H999+J999</f>
        <v>6721252.1739130439</v>
      </c>
      <c r="L999" s="39">
        <v>6616000</v>
      </c>
      <c r="M999" s="46">
        <f t="shared" si="129"/>
        <v>6721000</v>
      </c>
      <c r="N999" s="41" t="s">
        <v>2671</v>
      </c>
    </row>
    <row r="1000" spans="1:14" ht="63" x14ac:dyDescent="0.3">
      <c r="A1000" s="43">
        <f t="shared" si="128"/>
        <v>964</v>
      </c>
      <c r="B1000" s="44" t="s">
        <v>2672</v>
      </c>
      <c r="C1000" s="45" t="s">
        <v>2673</v>
      </c>
      <c r="D1000" s="48" t="s">
        <v>2674</v>
      </c>
      <c r="E1000" s="46">
        <v>6597000</v>
      </c>
      <c r="F1000" s="39">
        <v>7031000</v>
      </c>
      <c r="G1000" s="41" t="s">
        <v>2671</v>
      </c>
      <c r="H1000" s="42">
        <f t="shared" si="127"/>
        <v>6597000</v>
      </c>
      <c r="I1000" s="47">
        <f t="shared" si="130"/>
        <v>434000</v>
      </c>
      <c r="J1000" s="47">
        <f t="shared" si="126"/>
        <v>562313.04347826086</v>
      </c>
      <c r="K1000" s="47">
        <f t="shared" si="131"/>
        <v>7159313.0434782607</v>
      </c>
      <c r="L1000" s="39">
        <v>7031000</v>
      </c>
      <c r="M1000" s="46">
        <f t="shared" si="129"/>
        <v>7159000</v>
      </c>
      <c r="N1000" s="41" t="s">
        <v>2671</v>
      </c>
    </row>
    <row r="1001" spans="1:14" ht="78.75" x14ac:dyDescent="0.3">
      <c r="A1001" s="43">
        <f t="shared" si="128"/>
        <v>965</v>
      </c>
      <c r="B1001" s="44" t="s">
        <v>2675</v>
      </c>
      <c r="C1001" s="68"/>
      <c r="D1001" s="100" t="s">
        <v>2676</v>
      </c>
      <c r="E1001" s="46">
        <v>2744000</v>
      </c>
      <c r="F1001" s="39">
        <v>2973000</v>
      </c>
      <c r="G1001" s="59"/>
      <c r="H1001" s="42">
        <f t="shared" si="127"/>
        <v>2744000</v>
      </c>
      <c r="I1001" s="47">
        <f t="shared" si="130"/>
        <v>229000</v>
      </c>
      <c r="J1001" s="47">
        <f t="shared" si="126"/>
        <v>296704.34782608697</v>
      </c>
      <c r="K1001" s="47">
        <f t="shared" si="131"/>
        <v>3040704.3478260869</v>
      </c>
      <c r="L1001" s="39">
        <v>2973000</v>
      </c>
      <c r="M1001" s="46">
        <f t="shared" si="129"/>
        <v>3040000</v>
      </c>
      <c r="N1001" s="59" t="s">
        <v>2558</v>
      </c>
    </row>
    <row r="1002" spans="1:14" ht="63" x14ac:dyDescent="0.3">
      <c r="A1002" s="43">
        <f t="shared" si="128"/>
        <v>966</v>
      </c>
      <c r="B1002" s="44" t="s">
        <v>2677</v>
      </c>
      <c r="C1002" s="68"/>
      <c r="D1002" s="100" t="s">
        <v>2678</v>
      </c>
      <c r="E1002" s="46">
        <v>2409000</v>
      </c>
      <c r="F1002" s="39">
        <v>2867000</v>
      </c>
      <c r="G1002" s="59"/>
      <c r="H1002" s="42">
        <f t="shared" si="127"/>
        <v>2409000</v>
      </c>
      <c r="I1002" s="47">
        <f t="shared" si="130"/>
        <v>458000</v>
      </c>
      <c r="J1002" s="47">
        <f t="shared" si="126"/>
        <v>593408.69565217395</v>
      </c>
      <c r="K1002" s="47">
        <f t="shared" si="131"/>
        <v>3002408.6956521738</v>
      </c>
      <c r="L1002" s="39">
        <v>2867000</v>
      </c>
      <c r="M1002" s="46">
        <f t="shared" si="129"/>
        <v>3002000</v>
      </c>
      <c r="N1002" s="59"/>
    </row>
    <row r="1003" spans="1:14" ht="47.25" x14ac:dyDescent="0.3">
      <c r="A1003" s="43">
        <f t="shared" si="128"/>
        <v>967</v>
      </c>
      <c r="B1003" s="44" t="s">
        <v>2679</v>
      </c>
      <c r="C1003" s="68"/>
      <c r="D1003" s="100" t="s">
        <v>2680</v>
      </c>
      <c r="E1003" s="46">
        <v>4359000</v>
      </c>
      <c r="F1003" s="39">
        <v>4794000</v>
      </c>
      <c r="G1003" s="59"/>
      <c r="H1003" s="42">
        <f t="shared" si="127"/>
        <v>4359000</v>
      </c>
      <c r="I1003" s="47">
        <f t="shared" si="130"/>
        <v>435000</v>
      </c>
      <c r="J1003" s="47">
        <f t="shared" si="126"/>
        <v>563608.69565217395</v>
      </c>
      <c r="K1003" s="47">
        <f t="shared" si="131"/>
        <v>4922608.6956521738</v>
      </c>
      <c r="L1003" s="39">
        <v>4794000</v>
      </c>
      <c r="M1003" s="46">
        <f t="shared" si="129"/>
        <v>4922000</v>
      </c>
      <c r="N1003" s="59"/>
    </row>
    <row r="1004" spans="1:14" ht="47.25" x14ac:dyDescent="0.3">
      <c r="A1004" s="43">
        <f t="shared" si="128"/>
        <v>968</v>
      </c>
      <c r="B1004" s="44" t="s">
        <v>2681</v>
      </c>
      <c r="C1004" s="68"/>
      <c r="D1004" s="100" t="s">
        <v>2682</v>
      </c>
      <c r="E1004" s="46">
        <v>4053000</v>
      </c>
      <c r="F1004" s="39">
        <v>4487000</v>
      </c>
      <c r="G1004" s="59"/>
      <c r="H1004" s="42">
        <f t="shared" si="127"/>
        <v>4053000</v>
      </c>
      <c r="I1004" s="47">
        <f t="shared" si="130"/>
        <v>434000</v>
      </c>
      <c r="J1004" s="47">
        <f t="shared" si="126"/>
        <v>562313.04347826086</v>
      </c>
      <c r="K1004" s="47">
        <f t="shared" si="131"/>
        <v>4615313.0434782607</v>
      </c>
      <c r="L1004" s="39">
        <v>4487000</v>
      </c>
      <c r="M1004" s="46">
        <f t="shared" si="129"/>
        <v>4615000</v>
      </c>
      <c r="N1004" s="59"/>
    </row>
    <row r="1005" spans="1:14" ht="47.25" x14ac:dyDescent="0.3">
      <c r="A1005" s="43">
        <f t="shared" si="128"/>
        <v>969</v>
      </c>
      <c r="B1005" s="44" t="s">
        <v>2683</v>
      </c>
      <c r="C1005" s="68"/>
      <c r="D1005" s="100" t="s">
        <v>2684</v>
      </c>
      <c r="E1005" s="46">
        <v>2409000</v>
      </c>
      <c r="F1005" s="39">
        <v>2722000</v>
      </c>
      <c r="G1005" s="59"/>
      <c r="H1005" s="42">
        <f t="shared" si="127"/>
        <v>2409000</v>
      </c>
      <c r="I1005" s="47">
        <f t="shared" si="130"/>
        <v>313000</v>
      </c>
      <c r="J1005" s="47">
        <f t="shared" si="126"/>
        <v>405539.13043478259</v>
      </c>
      <c r="K1005" s="47">
        <f t="shared" si="131"/>
        <v>2814539.1304347827</v>
      </c>
      <c r="L1005" s="39">
        <v>2722000</v>
      </c>
      <c r="M1005" s="46">
        <f t="shared" si="129"/>
        <v>2814000</v>
      </c>
      <c r="N1005" s="59"/>
    </row>
    <row r="1006" spans="1:14" ht="94.5" x14ac:dyDescent="0.3">
      <c r="A1006" s="43">
        <f t="shared" si="128"/>
        <v>970</v>
      </c>
      <c r="B1006" s="44" t="s">
        <v>2685</v>
      </c>
      <c r="C1006" s="45" t="s">
        <v>2686</v>
      </c>
      <c r="D1006" s="48" t="s">
        <v>2687</v>
      </c>
      <c r="E1006" s="46">
        <v>5097000</v>
      </c>
      <c r="F1006" s="39">
        <v>5531000</v>
      </c>
      <c r="G1006" s="41" t="s">
        <v>2688</v>
      </c>
      <c r="H1006" s="42">
        <f t="shared" si="127"/>
        <v>5097000</v>
      </c>
      <c r="I1006" s="47">
        <f t="shared" si="130"/>
        <v>434000</v>
      </c>
      <c r="J1006" s="47">
        <f t="shared" si="126"/>
        <v>562313.04347826086</v>
      </c>
      <c r="K1006" s="47">
        <f t="shared" si="131"/>
        <v>5659313.0434782607</v>
      </c>
      <c r="L1006" s="39">
        <v>5531000</v>
      </c>
      <c r="M1006" s="46">
        <f t="shared" si="129"/>
        <v>5659000</v>
      </c>
      <c r="N1006" s="41" t="s">
        <v>2688</v>
      </c>
    </row>
    <row r="1007" spans="1:14" ht="63" x14ac:dyDescent="0.3">
      <c r="A1007" s="43">
        <f t="shared" si="128"/>
        <v>971</v>
      </c>
      <c r="B1007" s="44" t="s">
        <v>2689</v>
      </c>
      <c r="C1007" s="68"/>
      <c r="D1007" s="100" t="s">
        <v>2690</v>
      </c>
      <c r="E1007" s="46">
        <v>2345000</v>
      </c>
      <c r="F1007" s="39">
        <v>2658000</v>
      </c>
      <c r="G1007" s="59" t="s">
        <v>2691</v>
      </c>
      <c r="H1007" s="42">
        <f t="shared" si="127"/>
        <v>2345000</v>
      </c>
      <c r="I1007" s="47">
        <f t="shared" si="130"/>
        <v>313000</v>
      </c>
      <c r="J1007" s="47">
        <f t="shared" si="126"/>
        <v>405539.13043478259</v>
      </c>
      <c r="K1007" s="47">
        <f t="shared" si="131"/>
        <v>2750539.1304347827</v>
      </c>
      <c r="L1007" s="39">
        <v>2658000</v>
      </c>
      <c r="M1007" s="46">
        <f t="shared" si="129"/>
        <v>2750000</v>
      </c>
      <c r="N1007" s="59" t="s">
        <v>2691</v>
      </c>
    </row>
    <row r="1008" spans="1:14" ht="78.75" x14ac:dyDescent="0.3">
      <c r="A1008" s="43">
        <f t="shared" si="128"/>
        <v>972</v>
      </c>
      <c r="B1008" s="44" t="s">
        <v>2692</v>
      </c>
      <c r="C1008" s="45" t="s">
        <v>2693</v>
      </c>
      <c r="D1008" s="48" t="s">
        <v>2694</v>
      </c>
      <c r="E1008" s="46">
        <v>7980000</v>
      </c>
      <c r="F1008" s="39">
        <v>8782000</v>
      </c>
      <c r="G1008" s="41" t="s">
        <v>2695</v>
      </c>
      <c r="H1008" s="42">
        <f t="shared" si="127"/>
        <v>7980000</v>
      </c>
      <c r="I1008" s="47">
        <f t="shared" si="130"/>
        <v>802000</v>
      </c>
      <c r="J1008" s="47">
        <f t="shared" si="126"/>
        <v>1039113.0434782609</v>
      </c>
      <c r="K1008" s="47">
        <f t="shared" si="131"/>
        <v>9019113.0434782617</v>
      </c>
      <c r="L1008" s="39">
        <v>8782000</v>
      </c>
      <c r="M1008" s="46">
        <f t="shared" si="129"/>
        <v>9019000</v>
      </c>
      <c r="N1008" s="41" t="s">
        <v>2695</v>
      </c>
    </row>
    <row r="1009" spans="1:14" ht="78.75" x14ac:dyDescent="0.3">
      <c r="A1009" s="43">
        <f t="shared" si="128"/>
        <v>973</v>
      </c>
      <c r="B1009" s="44" t="s">
        <v>2696</v>
      </c>
      <c r="C1009" s="45" t="s">
        <v>2697</v>
      </c>
      <c r="D1009" s="48" t="s">
        <v>2698</v>
      </c>
      <c r="E1009" s="46">
        <v>12520000</v>
      </c>
      <c r="F1009" s="39">
        <v>13322000</v>
      </c>
      <c r="G1009" s="41"/>
      <c r="H1009" s="42">
        <f t="shared" si="127"/>
        <v>12520000</v>
      </c>
      <c r="I1009" s="47">
        <f t="shared" si="130"/>
        <v>802000</v>
      </c>
      <c r="J1009" s="47">
        <f t="shared" si="126"/>
        <v>1039113.0434782609</v>
      </c>
      <c r="K1009" s="47">
        <f t="shared" si="131"/>
        <v>13559113.043478262</v>
      </c>
      <c r="L1009" s="39">
        <v>13322000</v>
      </c>
      <c r="M1009" s="46">
        <f t="shared" si="129"/>
        <v>13559000</v>
      </c>
      <c r="N1009" s="41"/>
    </row>
    <row r="1010" spans="1:14" ht="78.75" x14ac:dyDescent="0.3">
      <c r="A1010" s="43">
        <f t="shared" si="128"/>
        <v>974</v>
      </c>
      <c r="B1010" s="44" t="s">
        <v>2699</v>
      </c>
      <c r="C1010" s="45" t="s">
        <v>2700</v>
      </c>
      <c r="D1010" s="48" t="s">
        <v>2701</v>
      </c>
      <c r="E1010" s="46">
        <v>7520000</v>
      </c>
      <c r="F1010" s="39">
        <v>8322000</v>
      </c>
      <c r="G1010" s="41"/>
      <c r="H1010" s="42">
        <f t="shared" si="127"/>
        <v>7520000</v>
      </c>
      <c r="I1010" s="47">
        <f t="shared" si="130"/>
        <v>802000</v>
      </c>
      <c r="J1010" s="47">
        <f t="shared" si="126"/>
        <v>1039113.0434782609</v>
      </c>
      <c r="K1010" s="47">
        <f t="shared" si="131"/>
        <v>8559113.0434782617</v>
      </c>
      <c r="L1010" s="39">
        <v>8322000</v>
      </c>
      <c r="M1010" s="46">
        <f t="shared" si="129"/>
        <v>8559000</v>
      </c>
      <c r="N1010" s="41"/>
    </row>
    <row r="1011" spans="1:14" ht="47.25" x14ac:dyDescent="0.3">
      <c r="A1011" s="43">
        <f t="shared" si="128"/>
        <v>975</v>
      </c>
      <c r="B1011" s="44" t="s">
        <v>2702</v>
      </c>
      <c r="C1011" s="68"/>
      <c r="D1011" s="100" t="s">
        <v>2703</v>
      </c>
      <c r="E1011" s="46">
        <v>4053000</v>
      </c>
      <c r="F1011" s="39">
        <v>5032000</v>
      </c>
      <c r="G1011" s="65"/>
      <c r="H1011" s="42">
        <f t="shared" si="127"/>
        <v>4053000</v>
      </c>
      <c r="I1011" s="47">
        <f t="shared" si="130"/>
        <v>979000</v>
      </c>
      <c r="J1011" s="47">
        <f t="shared" si="126"/>
        <v>1268443.4782608696</v>
      </c>
      <c r="K1011" s="47">
        <f t="shared" si="131"/>
        <v>5321443.4782608692</v>
      </c>
      <c r="L1011" s="39">
        <v>5032000</v>
      </c>
      <c r="M1011" s="46">
        <f t="shared" si="129"/>
        <v>5321000</v>
      </c>
      <c r="N1011" s="65"/>
    </row>
    <row r="1012" spans="1:14" ht="94.5" x14ac:dyDescent="0.3">
      <c r="A1012" s="43">
        <f t="shared" si="128"/>
        <v>976</v>
      </c>
      <c r="B1012" s="44" t="s">
        <v>2704</v>
      </c>
      <c r="C1012" s="68"/>
      <c r="D1012" s="100" t="s">
        <v>2705</v>
      </c>
      <c r="E1012" s="46">
        <v>2409000</v>
      </c>
      <c r="F1012" s="39">
        <v>2867000</v>
      </c>
      <c r="G1012" s="59"/>
      <c r="H1012" s="42">
        <f t="shared" si="127"/>
        <v>2409000</v>
      </c>
      <c r="I1012" s="47">
        <f t="shared" si="130"/>
        <v>458000</v>
      </c>
      <c r="J1012" s="47">
        <f t="shared" si="126"/>
        <v>593408.69565217395</v>
      </c>
      <c r="K1012" s="47">
        <f t="shared" si="131"/>
        <v>3002408.6956521738</v>
      </c>
      <c r="L1012" s="39">
        <v>2867000</v>
      </c>
      <c r="M1012" s="46">
        <f t="shared" si="129"/>
        <v>3002000</v>
      </c>
      <c r="N1012" s="59"/>
    </row>
    <row r="1013" spans="1:14" ht="126" x14ac:dyDescent="0.3">
      <c r="A1013" s="43">
        <f t="shared" si="128"/>
        <v>977</v>
      </c>
      <c r="B1013" s="44" t="s">
        <v>2706</v>
      </c>
      <c r="C1013" s="45" t="s">
        <v>2707</v>
      </c>
      <c r="D1013" s="48" t="s">
        <v>2708</v>
      </c>
      <c r="E1013" s="46">
        <v>3500000</v>
      </c>
      <c r="F1013" s="39">
        <v>4009000</v>
      </c>
      <c r="G1013" s="41"/>
      <c r="H1013" s="42">
        <f t="shared" si="127"/>
        <v>3500000</v>
      </c>
      <c r="I1013" s="47">
        <f t="shared" si="130"/>
        <v>509000</v>
      </c>
      <c r="J1013" s="47">
        <f t="shared" si="126"/>
        <v>659486.95652173914</v>
      </c>
      <c r="K1013" s="47">
        <f t="shared" si="131"/>
        <v>4159486.9565217393</v>
      </c>
      <c r="L1013" s="39">
        <v>4009000</v>
      </c>
      <c r="M1013" s="46">
        <f t="shared" si="129"/>
        <v>4159000</v>
      </c>
      <c r="N1013" s="41"/>
    </row>
    <row r="1014" spans="1:14" ht="110.25" x14ac:dyDescent="0.3">
      <c r="A1014" s="43">
        <f t="shared" si="128"/>
        <v>978</v>
      </c>
      <c r="B1014" s="44" t="s">
        <v>2709</v>
      </c>
      <c r="C1014" s="68"/>
      <c r="D1014" s="100" t="s">
        <v>2710</v>
      </c>
      <c r="E1014" s="46">
        <v>6815000</v>
      </c>
      <c r="F1014" s="39">
        <v>7794000</v>
      </c>
      <c r="G1014" s="59"/>
      <c r="H1014" s="42">
        <f t="shared" si="127"/>
        <v>6815000</v>
      </c>
      <c r="I1014" s="47">
        <f t="shared" si="130"/>
        <v>979000</v>
      </c>
      <c r="J1014" s="47">
        <f t="shared" si="126"/>
        <v>1268443.4782608696</v>
      </c>
      <c r="K1014" s="47">
        <f t="shared" si="131"/>
        <v>8083443.4782608692</v>
      </c>
      <c r="L1014" s="39">
        <v>7794000</v>
      </c>
      <c r="M1014" s="46">
        <f t="shared" si="129"/>
        <v>8083000</v>
      </c>
      <c r="N1014" s="59" t="s">
        <v>2711</v>
      </c>
    </row>
    <row r="1015" spans="1:14" ht="94.5" x14ac:dyDescent="0.3">
      <c r="A1015" s="43">
        <f t="shared" si="128"/>
        <v>979</v>
      </c>
      <c r="B1015" s="44" t="s">
        <v>2712</v>
      </c>
      <c r="C1015" s="45" t="s">
        <v>2713</v>
      </c>
      <c r="D1015" s="48" t="s">
        <v>2714</v>
      </c>
      <c r="E1015" s="46">
        <v>5375000</v>
      </c>
      <c r="F1015" s="39">
        <v>5910000</v>
      </c>
      <c r="G1015" s="41" t="s">
        <v>2695</v>
      </c>
      <c r="H1015" s="42">
        <f t="shared" si="127"/>
        <v>5375000</v>
      </c>
      <c r="I1015" s="47">
        <f t="shared" si="130"/>
        <v>535000</v>
      </c>
      <c r="J1015" s="47">
        <f t="shared" si="126"/>
        <v>693173.91304347827</v>
      </c>
      <c r="K1015" s="47">
        <f t="shared" si="131"/>
        <v>6068173.9130434785</v>
      </c>
      <c r="L1015" s="39">
        <v>5910000</v>
      </c>
      <c r="M1015" s="46">
        <f t="shared" si="129"/>
        <v>6068000</v>
      </c>
      <c r="N1015" s="41" t="s">
        <v>2695</v>
      </c>
    </row>
    <row r="1016" spans="1:14" ht="78.75" x14ac:dyDescent="0.3">
      <c r="A1016" s="43">
        <f t="shared" si="128"/>
        <v>980</v>
      </c>
      <c r="B1016" s="44" t="s">
        <v>2715</v>
      </c>
      <c r="C1016" s="68"/>
      <c r="D1016" s="100" t="s">
        <v>2716</v>
      </c>
      <c r="E1016" s="46">
        <v>3280000</v>
      </c>
      <c r="F1016" s="39">
        <v>3738000</v>
      </c>
      <c r="G1016" s="65"/>
      <c r="H1016" s="42">
        <f t="shared" si="127"/>
        <v>3280000</v>
      </c>
      <c r="I1016" s="47">
        <f t="shared" si="130"/>
        <v>458000</v>
      </c>
      <c r="J1016" s="47">
        <f t="shared" si="126"/>
        <v>593408.69565217395</v>
      </c>
      <c r="K1016" s="47">
        <f t="shared" si="131"/>
        <v>3873408.6956521738</v>
      </c>
      <c r="L1016" s="39">
        <v>3738000</v>
      </c>
      <c r="M1016" s="46">
        <f t="shared" si="129"/>
        <v>3873000</v>
      </c>
      <c r="N1016" s="65"/>
    </row>
    <row r="1017" spans="1:14" ht="78.75" x14ac:dyDescent="0.3">
      <c r="A1017" s="43">
        <f t="shared" si="128"/>
        <v>981</v>
      </c>
      <c r="B1017" s="44" t="s">
        <v>2717</v>
      </c>
      <c r="C1017" s="68"/>
      <c r="D1017" s="100" t="s">
        <v>2718</v>
      </c>
      <c r="E1017" s="46">
        <v>2595000</v>
      </c>
      <c r="F1017" s="39">
        <v>3053000</v>
      </c>
      <c r="G1017" s="59" t="s">
        <v>2691</v>
      </c>
      <c r="H1017" s="42">
        <f t="shared" si="127"/>
        <v>2595000</v>
      </c>
      <c r="I1017" s="47">
        <f t="shared" si="130"/>
        <v>458000</v>
      </c>
      <c r="J1017" s="47">
        <f t="shared" si="126"/>
        <v>593408.69565217395</v>
      </c>
      <c r="K1017" s="47">
        <f t="shared" si="131"/>
        <v>3188408.6956521738</v>
      </c>
      <c r="L1017" s="39">
        <v>3053000</v>
      </c>
      <c r="M1017" s="46">
        <f t="shared" si="129"/>
        <v>3188000</v>
      </c>
      <c r="N1017" s="59" t="s">
        <v>2691</v>
      </c>
    </row>
    <row r="1018" spans="1:14" ht="94.5" x14ac:dyDescent="0.3">
      <c r="A1018" s="43">
        <f t="shared" si="128"/>
        <v>982</v>
      </c>
      <c r="B1018" s="44" t="s">
        <v>2719</v>
      </c>
      <c r="C1018" s="68"/>
      <c r="D1018" s="100" t="s">
        <v>2720</v>
      </c>
      <c r="E1018" s="46">
        <v>2744000</v>
      </c>
      <c r="F1018" s="39">
        <v>2973000</v>
      </c>
      <c r="G1018" s="59"/>
      <c r="H1018" s="42">
        <f t="shared" si="127"/>
        <v>2744000</v>
      </c>
      <c r="I1018" s="47">
        <f t="shared" si="130"/>
        <v>229000</v>
      </c>
      <c r="J1018" s="47">
        <f t="shared" si="126"/>
        <v>296704.34782608697</v>
      </c>
      <c r="K1018" s="47">
        <f t="shared" si="131"/>
        <v>3040704.3478260869</v>
      </c>
      <c r="L1018" s="39">
        <v>2973000</v>
      </c>
      <c r="M1018" s="46">
        <f t="shared" si="129"/>
        <v>3040000</v>
      </c>
      <c r="N1018" s="59" t="s">
        <v>2558</v>
      </c>
    </row>
    <row r="1019" spans="1:14" ht="63" x14ac:dyDescent="0.3">
      <c r="A1019" s="43">
        <f t="shared" si="128"/>
        <v>983</v>
      </c>
      <c r="B1019" s="44" t="s">
        <v>2721</v>
      </c>
      <c r="C1019" s="68"/>
      <c r="D1019" s="100" t="s">
        <v>2722</v>
      </c>
      <c r="E1019" s="46">
        <v>4359000</v>
      </c>
      <c r="F1019" s="39">
        <v>5339000</v>
      </c>
      <c r="G1019" s="59"/>
      <c r="H1019" s="42">
        <f t="shared" si="127"/>
        <v>4359000</v>
      </c>
      <c r="I1019" s="47">
        <f t="shared" si="130"/>
        <v>980000</v>
      </c>
      <c r="J1019" s="47">
        <f t="shared" si="126"/>
        <v>1269739.1304347827</v>
      </c>
      <c r="K1019" s="47">
        <f t="shared" si="131"/>
        <v>5628739.1304347832</v>
      </c>
      <c r="L1019" s="39">
        <v>5339000</v>
      </c>
      <c r="M1019" s="46">
        <f t="shared" si="129"/>
        <v>5628000</v>
      </c>
      <c r="N1019" s="59"/>
    </row>
    <row r="1020" spans="1:14" ht="110.25" x14ac:dyDescent="0.3">
      <c r="A1020" s="43">
        <f t="shared" si="128"/>
        <v>984</v>
      </c>
      <c r="B1020" s="44" t="s">
        <v>2723</v>
      </c>
      <c r="C1020" s="45" t="s">
        <v>2724</v>
      </c>
      <c r="D1020" s="48" t="s">
        <v>2725</v>
      </c>
      <c r="E1020" s="46">
        <v>6280000</v>
      </c>
      <c r="F1020" s="39">
        <v>6967000</v>
      </c>
      <c r="G1020" s="41" t="s">
        <v>2695</v>
      </c>
      <c r="H1020" s="42">
        <f t="shared" si="127"/>
        <v>6280000</v>
      </c>
      <c r="I1020" s="47">
        <f t="shared" si="130"/>
        <v>687000</v>
      </c>
      <c r="J1020" s="47">
        <f t="shared" si="126"/>
        <v>890113.04347826086</v>
      </c>
      <c r="K1020" s="47">
        <f t="shared" si="131"/>
        <v>7170113.0434782607</v>
      </c>
      <c r="L1020" s="39">
        <v>6967000</v>
      </c>
      <c r="M1020" s="46">
        <f t="shared" si="129"/>
        <v>7170000</v>
      </c>
      <c r="N1020" s="41" t="s">
        <v>2695</v>
      </c>
    </row>
    <row r="1021" spans="1:14" ht="78.75" x14ac:dyDescent="0.3">
      <c r="A1021" s="43">
        <f t="shared" si="128"/>
        <v>985</v>
      </c>
      <c r="B1021" s="44" t="s">
        <v>2726</v>
      </c>
      <c r="C1021" s="68"/>
      <c r="D1021" s="100" t="s">
        <v>2727</v>
      </c>
      <c r="E1021" s="46">
        <v>6230000</v>
      </c>
      <c r="F1021" s="39">
        <v>7629000</v>
      </c>
      <c r="G1021" s="65"/>
      <c r="H1021" s="42">
        <f t="shared" si="127"/>
        <v>6230000</v>
      </c>
      <c r="I1021" s="47">
        <f t="shared" si="130"/>
        <v>1399000</v>
      </c>
      <c r="J1021" s="47">
        <f t="shared" si="126"/>
        <v>1812617.3913043479</v>
      </c>
      <c r="K1021" s="47">
        <f t="shared" si="131"/>
        <v>8042617.3913043477</v>
      </c>
      <c r="L1021" s="39">
        <v>7629000</v>
      </c>
      <c r="M1021" s="46">
        <f t="shared" si="129"/>
        <v>8042000</v>
      </c>
      <c r="N1021" s="65"/>
    </row>
    <row r="1022" spans="1:14" ht="94.5" x14ac:dyDescent="0.3">
      <c r="A1022" s="43">
        <f t="shared" si="128"/>
        <v>986</v>
      </c>
      <c r="B1022" s="44" t="s">
        <v>2728</v>
      </c>
      <c r="C1022" s="68"/>
      <c r="D1022" s="100" t="s">
        <v>2729</v>
      </c>
      <c r="E1022" s="46">
        <v>4359000</v>
      </c>
      <c r="F1022" s="39">
        <v>4794000</v>
      </c>
      <c r="G1022" s="59"/>
      <c r="H1022" s="42">
        <f t="shared" si="127"/>
        <v>4359000</v>
      </c>
      <c r="I1022" s="47">
        <f t="shared" si="130"/>
        <v>435000</v>
      </c>
      <c r="J1022" s="47">
        <f t="shared" si="126"/>
        <v>563608.69565217395</v>
      </c>
      <c r="K1022" s="47">
        <f t="shared" si="131"/>
        <v>4922608.6956521738</v>
      </c>
      <c r="L1022" s="39">
        <v>4794000</v>
      </c>
      <c r="M1022" s="46">
        <f t="shared" si="129"/>
        <v>4922000</v>
      </c>
      <c r="N1022" s="59"/>
    </row>
    <row r="1023" spans="1:14" ht="110.25" x14ac:dyDescent="0.3">
      <c r="A1023" s="43">
        <f t="shared" si="128"/>
        <v>987</v>
      </c>
      <c r="B1023" s="44" t="s">
        <v>2730</v>
      </c>
      <c r="C1023" s="45" t="s">
        <v>2731</v>
      </c>
      <c r="D1023" s="48" t="s">
        <v>2732</v>
      </c>
      <c r="E1023" s="46">
        <v>4375000</v>
      </c>
      <c r="F1023" s="39">
        <v>4809000</v>
      </c>
      <c r="G1023" s="41"/>
      <c r="H1023" s="42">
        <f t="shared" si="127"/>
        <v>4375000</v>
      </c>
      <c r="I1023" s="47">
        <f t="shared" si="130"/>
        <v>434000</v>
      </c>
      <c r="J1023" s="47">
        <f t="shared" si="126"/>
        <v>562313.04347826086</v>
      </c>
      <c r="K1023" s="47">
        <f t="shared" si="131"/>
        <v>4937313.0434782607</v>
      </c>
      <c r="L1023" s="39">
        <v>4809000</v>
      </c>
      <c r="M1023" s="46">
        <f t="shared" si="129"/>
        <v>4937000</v>
      </c>
      <c r="N1023" s="41"/>
    </row>
    <row r="1024" spans="1:14" ht="63" x14ac:dyDescent="0.3">
      <c r="A1024" s="43">
        <f t="shared" si="128"/>
        <v>988</v>
      </c>
      <c r="B1024" s="44" t="s">
        <v>2733</v>
      </c>
      <c r="C1024" s="68"/>
      <c r="D1024" s="100" t="s">
        <v>2734</v>
      </c>
      <c r="E1024" s="46">
        <v>3365000</v>
      </c>
      <c r="F1024" s="39">
        <v>3679000</v>
      </c>
      <c r="G1024" s="59"/>
      <c r="H1024" s="42">
        <f t="shared" si="127"/>
        <v>3365000</v>
      </c>
      <c r="I1024" s="47">
        <f t="shared" si="130"/>
        <v>314000</v>
      </c>
      <c r="J1024" s="47">
        <f t="shared" si="126"/>
        <v>406834.78260869568</v>
      </c>
      <c r="K1024" s="47">
        <f t="shared" si="131"/>
        <v>3771834.7826086958</v>
      </c>
      <c r="L1024" s="39">
        <v>3679000</v>
      </c>
      <c r="M1024" s="46">
        <f t="shared" si="129"/>
        <v>3771000</v>
      </c>
      <c r="N1024" s="59" t="s">
        <v>2735</v>
      </c>
    </row>
    <row r="1025" spans="1:14" ht="157.5" x14ac:dyDescent="0.3">
      <c r="A1025" s="43">
        <f t="shared" si="128"/>
        <v>989</v>
      </c>
      <c r="B1025" s="44" t="s">
        <v>2736</v>
      </c>
      <c r="C1025" s="45" t="s">
        <v>2737</v>
      </c>
      <c r="D1025" s="48" t="s">
        <v>2738</v>
      </c>
      <c r="E1025" s="46">
        <v>2560000</v>
      </c>
      <c r="F1025" s="39">
        <v>2865000</v>
      </c>
      <c r="G1025" s="41"/>
      <c r="H1025" s="42">
        <f t="shared" si="127"/>
        <v>2560000</v>
      </c>
      <c r="I1025" s="47">
        <f t="shared" si="130"/>
        <v>305000</v>
      </c>
      <c r="J1025" s="47">
        <f t="shared" si="126"/>
        <v>395173.91304347827</v>
      </c>
      <c r="K1025" s="47">
        <f t="shared" si="131"/>
        <v>2955173.9130434785</v>
      </c>
      <c r="L1025" s="39">
        <v>2865000</v>
      </c>
      <c r="M1025" s="46">
        <f t="shared" si="129"/>
        <v>2955000</v>
      </c>
      <c r="N1025" s="41"/>
    </row>
    <row r="1026" spans="1:14" ht="78.75" x14ac:dyDescent="0.3">
      <c r="A1026" s="43">
        <f t="shared" si="128"/>
        <v>990</v>
      </c>
      <c r="B1026" s="44" t="s">
        <v>2739</v>
      </c>
      <c r="C1026" s="45" t="s">
        <v>2740</v>
      </c>
      <c r="D1026" s="48" t="s">
        <v>2741</v>
      </c>
      <c r="E1026" s="46">
        <v>6520000</v>
      </c>
      <c r="F1026" s="39">
        <v>7499000</v>
      </c>
      <c r="G1026" s="41"/>
      <c r="H1026" s="42">
        <f t="shared" si="127"/>
        <v>6520000</v>
      </c>
      <c r="I1026" s="47">
        <f t="shared" si="130"/>
        <v>979000</v>
      </c>
      <c r="J1026" s="47">
        <f t="shared" si="126"/>
        <v>1268443.4782608696</v>
      </c>
      <c r="K1026" s="47">
        <f t="shared" si="131"/>
        <v>7788443.4782608692</v>
      </c>
      <c r="L1026" s="39">
        <v>7499000</v>
      </c>
      <c r="M1026" s="46">
        <f t="shared" si="129"/>
        <v>7788000</v>
      </c>
      <c r="N1026" s="41"/>
    </row>
    <row r="1027" spans="1:14" ht="47.25" x14ac:dyDescent="0.3">
      <c r="A1027" s="43">
        <f t="shared" si="128"/>
        <v>991</v>
      </c>
      <c r="B1027" s="44" t="s">
        <v>2742</v>
      </c>
      <c r="C1027" s="68"/>
      <c r="D1027" s="100" t="s">
        <v>2743</v>
      </c>
      <c r="E1027" s="46">
        <v>4053000</v>
      </c>
      <c r="F1027" s="39">
        <v>4487000</v>
      </c>
      <c r="G1027" s="59" t="s">
        <v>1312</v>
      </c>
      <c r="H1027" s="42">
        <f t="shared" si="127"/>
        <v>4053000</v>
      </c>
      <c r="I1027" s="47">
        <f t="shared" si="130"/>
        <v>434000</v>
      </c>
      <c r="J1027" s="47">
        <f t="shared" si="126"/>
        <v>562313.04347826086</v>
      </c>
      <c r="K1027" s="47">
        <f t="shared" si="131"/>
        <v>4615313.0434782607</v>
      </c>
      <c r="L1027" s="39">
        <v>4487000</v>
      </c>
      <c r="M1027" s="46">
        <f t="shared" si="129"/>
        <v>4615000</v>
      </c>
      <c r="N1027" s="59" t="s">
        <v>1312</v>
      </c>
    </row>
    <row r="1028" spans="1:14" ht="110.25" x14ac:dyDescent="0.3">
      <c r="A1028" s="43">
        <f t="shared" si="128"/>
        <v>992</v>
      </c>
      <c r="B1028" s="44" t="s">
        <v>2744</v>
      </c>
      <c r="C1028" s="45" t="s">
        <v>2745</v>
      </c>
      <c r="D1028" s="48" t="s">
        <v>2746</v>
      </c>
      <c r="E1028" s="46">
        <v>5375000</v>
      </c>
      <c r="F1028" s="39">
        <v>5809000</v>
      </c>
      <c r="G1028" s="41" t="s">
        <v>2747</v>
      </c>
      <c r="H1028" s="42">
        <f t="shared" si="127"/>
        <v>5375000</v>
      </c>
      <c r="I1028" s="47">
        <f t="shared" si="130"/>
        <v>434000</v>
      </c>
      <c r="J1028" s="47">
        <f t="shared" si="126"/>
        <v>562313.04347826086</v>
      </c>
      <c r="K1028" s="47">
        <f t="shared" si="131"/>
        <v>5937313.0434782607</v>
      </c>
      <c r="L1028" s="39">
        <v>5809000</v>
      </c>
      <c r="M1028" s="46">
        <f t="shared" si="129"/>
        <v>5937000</v>
      </c>
      <c r="N1028" s="41" t="s">
        <v>2748</v>
      </c>
    </row>
    <row r="1029" spans="1:14" ht="94.5" x14ac:dyDescent="0.3">
      <c r="A1029" s="43">
        <f t="shared" si="128"/>
        <v>993</v>
      </c>
      <c r="B1029" s="44" t="s">
        <v>2749</v>
      </c>
      <c r="C1029" s="45" t="s">
        <v>2750</v>
      </c>
      <c r="D1029" s="48" t="s">
        <v>2751</v>
      </c>
      <c r="E1029" s="46">
        <v>5375000</v>
      </c>
      <c r="F1029" s="39">
        <v>5809000</v>
      </c>
      <c r="G1029" s="41"/>
      <c r="H1029" s="42">
        <f t="shared" si="127"/>
        <v>5375000</v>
      </c>
      <c r="I1029" s="47">
        <f t="shared" si="130"/>
        <v>434000</v>
      </c>
      <c r="J1029" s="47">
        <f t="shared" si="126"/>
        <v>562313.04347826086</v>
      </c>
      <c r="K1029" s="47">
        <f t="shared" si="131"/>
        <v>5937313.0434782607</v>
      </c>
      <c r="L1029" s="39">
        <v>5809000</v>
      </c>
      <c r="M1029" s="46">
        <f t="shared" si="129"/>
        <v>5937000</v>
      </c>
      <c r="N1029" s="41"/>
    </row>
    <row r="1030" spans="1:14" ht="110.25" x14ac:dyDescent="0.3">
      <c r="A1030" s="43">
        <f t="shared" si="128"/>
        <v>994</v>
      </c>
      <c r="B1030" s="44" t="s">
        <v>2752</v>
      </c>
      <c r="C1030" s="45" t="s">
        <v>2753</v>
      </c>
      <c r="D1030" s="48" t="s">
        <v>2754</v>
      </c>
      <c r="E1030" s="46">
        <v>5175000</v>
      </c>
      <c r="F1030" s="39">
        <v>5862000</v>
      </c>
      <c r="G1030" s="41"/>
      <c r="H1030" s="42">
        <f t="shared" si="127"/>
        <v>5175000</v>
      </c>
      <c r="I1030" s="47">
        <f t="shared" si="130"/>
        <v>687000</v>
      </c>
      <c r="J1030" s="47">
        <f t="shared" si="126"/>
        <v>890113.04347826086</v>
      </c>
      <c r="K1030" s="47">
        <f t="shared" si="131"/>
        <v>6065113.0434782607</v>
      </c>
      <c r="L1030" s="39">
        <v>5862000</v>
      </c>
      <c r="M1030" s="46">
        <f t="shared" si="129"/>
        <v>6065000</v>
      </c>
      <c r="N1030" s="41"/>
    </row>
    <row r="1031" spans="1:14" ht="47.25" x14ac:dyDescent="0.3">
      <c r="A1031" s="43">
        <f t="shared" si="128"/>
        <v>995</v>
      </c>
      <c r="B1031" s="44" t="s">
        <v>2755</v>
      </c>
      <c r="C1031" s="68"/>
      <c r="D1031" s="100" t="s">
        <v>2756</v>
      </c>
      <c r="E1031" s="46">
        <v>4647000</v>
      </c>
      <c r="F1031" s="39">
        <v>5081000</v>
      </c>
      <c r="G1031" s="59"/>
      <c r="H1031" s="42">
        <f t="shared" si="127"/>
        <v>4647000</v>
      </c>
      <c r="I1031" s="47">
        <f t="shared" si="130"/>
        <v>434000</v>
      </c>
      <c r="J1031" s="47">
        <f t="shared" si="126"/>
        <v>562313.04347826086</v>
      </c>
      <c r="K1031" s="47">
        <f t="shared" si="131"/>
        <v>5209313.0434782607</v>
      </c>
      <c r="L1031" s="39">
        <v>5081000</v>
      </c>
      <c r="M1031" s="46">
        <f t="shared" si="129"/>
        <v>5209000</v>
      </c>
      <c r="N1031" s="59"/>
    </row>
    <row r="1032" spans="1:14" ht="94.5" x14ac:dyDescent="0.3">
      <c r="A1032" s="43">
        <f t="shared" si="128"/>
        <v>996</v>
      </c>
      <c r="B1032" s="44" t="s">
        <v>2757</v>
      </c>
      <c r="C1032" s="68"/>
      <c r="D1032" s="100" t="s">
        <v>2758</v>
      </c>
      <c r="E1032" s="46">
        <v>6230000</v>
      </c>
      <c r="F1032" s="39">
        <v>6960000</v>
      </c>
      <c r="G1032" s="59"/>
      <c r="H1032" s="42">
        <f t="shared" si="127"/>
        <v>6230000</v>
      </c>
      <c r="I1032" s="47">
        <f t="shared" si="130"/>
        <v>730000</v>
      </c>
      <c r="J1032" s="47">
        <f t="shared" si="126"/>
        <v>945826.08695652173</v>
      </c>
      <c r="K1032" s="47">
        <f t="shared" si="131"/>
        <v>7175826.0869565215</v>
      </c>
      <c r="L1032" s="39">
        <v>6960000</v>
      </c>
      <c r="M1032" s="46">
        <f t="shared" si="129"/>
        <v>7175000</v>
      </c>
      <c r="N1032" s="59"/>
    </row>
    <row r="1033" spans="1:14" ht="63" x14ac:dyDescent="0.3">
      <c r="A1033" s="43">
        <f t="shared" si="128"/>
        <v>997</v>
      </c>
      <c r="B1033" s="44" t="s">
        <v>2759</v>
      </c>
      <c r="C1033" s="68"/>
      <c r="D1033" s="100" t="s">
        <v>2760</v>
      </c>
      <c r="E1033" s="46">
        <v>4647000</v>
      </c>
      <c r="F1033" s="39">
        <v>5081000</v>
      </c>
      <c r="G1033" s="59"/>
      <c r="H1033" s="42">
        <f t="shared" si="127"/>
        <v>4647000</v>
      </c>
      <c r="I1033" s="47">
        <f t="shared" si="130"/>
        <v>434000</v>
      </c>
      <c r="J1033" s="47">
        <f t="shared" si="126"/>
        <v>562313.04347826086</v>
      </c>
      <c r="K1033" s="47">
        <f t="shared" si="131"/>
        <v>5209313.0434782607</v>
      </c>
      <c r="L1033" s="39">
        <v>5081000</v>
      </c>
      <c r="M1033" s="46">
        <f t="shared" si="129"/>
        <v>5209000</v>
      </c>
      <c r="N1033" s="59"/>
    </row>
    <row r="1034" spans="1:14" ht="63" x14ac:dyDescent="0.3">
      <c r="A1034" s="43">
        <f t="shared" si="128"/>
        <v>998</v>
      </c>
      <c r="B1034" s="44" t="s">
        <v>2761</v>
      </c>
      <c r="C1034" s="68"/>
      <c r="D1034" s="100" t="s">
        <v>2762</v>
      </c>
      <c r="E1034" s="46">
        <v>4652000</v>
      </c>
      <c r="F1034" s="39">
        <v>5087000</v>
      </c>
      <c r="G1034" s="59"/>
      <c r="H1034" s="42">
        <f t="shared" si="127"/>
        <v>4652000</v>
      </c>
      <c r="I1034" s="47">
        <f t="shared" si="130"/>
        <v>435000</v>
      </c>
      <c r="J1034" s="47">
        <f t="shared" ref="J1034:J1097" si="132">+I1034/1150*1490</f>
        <v>563608.69565217395</v>
      </c>
      <c r="K1034" s="47">
        <f t="shared" si="131"/>
        <v>5215608.6956521738</v>
      </c>
      <c r="L1034" s="39">
        <v>5087000</v>
      </c>
      <c r="M1034" s="46">
        <f t="shared" si="129"/>
        <v>5215000</v>
      </c>
      <c r="N1034" s="59"/>
    </row>
    <row r="1035" spans="1:14" ht="94.5" x14ac:dyDescent="0.3">
      <c r="A1035" s="43">
        <f t="shared" si="128"/>
        <v>999</v>
      </c>
      <c r="B1035" s="44" t="s">
        <v>2763</v>
      </c>
      <c r="C1035" s="68"/>
      <c r="D1035" s="100" t="s">
        <v>2764</v>
      </c>
      <c r="E1035" s="46">
        <v>2409000</v>
      </c>
      <c r="F1035" s="39">
        <v>2722000</v>
      </c>
      <c r="G1035" s="59"/>
      <c r="H1035" s="42">
        <f t="shared" si="127"/>
        <v>2409000</v>
      </c>
      <c r="I1035" s="47">
        <f t="shared" si="130"/>
        <v>313000</v>
      </c>
      <c r="J1035" s="47">
        <f t="shared" si="132"/>
        <v>405539.13043478259</v>
      </c>
      <c r="K1035" s="47">
        <f t="shared" si="131"/>
        <v>2814539.1304347827</v>
      </c>
      <c r="L1035" s="39">
        <v>2722000</v>
      </c>
      <c r="M1035" s="46">
        <f t="shared" si="129"/>
        <v>2814000</v>
      </c>
      <c r="N1035" s="59"/>
    </row>
    <row r="1036" spans="1:14" ht="47.25" x14ac:dyDescent="0.3">
      <c r="A1036" s="43">
        <f t="shared" si="128"/>
        <v>1000</v>
      </c>
      <c r="B1036" s="44" t="s">
        <v>2765</v>
      </c>
      <c r="C1036" s="45" t="s">
        <v>2766</v>
      </c>
      <c r="D1036" s="48" t="s">
        <v>2767</v>
      </c>
      <c r="E1036" s="46">
        <v>15000</v>
      </c>
      <c r="F1036" s="39">
        <v>24600</v>
      </c>
      <c r="G1036" s="41"/>
      <c r="H1036" s="42">
        <f t="shared" si="127"/>
        <v>15000</v>
      </c>
      <c r="I1036" s="47">
        <f t="shared" si="130"/>
        <v>9600</v>
      </c>
      <c r="J1036" s="47">
        <f t="shared" si="132"/>
        <v>12438.260869565218</v>
      </c>
      <c r="K1036" s="47">
        <f t="shared" si="131"/>
        <v>27438.260869565216</v>
      </c>
      <c r="L1036" s="39">
        <v>24600</v>
      </c>
      <c r="M1036" s="46">
        <f t="shared" si="129"/>
        <v>27400</v>
      </c>
      <c r="N1036" s="41"/>
    </row>
    <row r="1037" spans="1:14" ht="63" x14ac:dyDescent="0.3">
      <c r="A1037" s="43">
        <f t="shared" si="128"/>
        <v>1001</v>
      </c>
      <c r="B1037" s="44" t="s">
        <v>2768</v>
      </c>
      <c r="C1037" s="45" t="s">
        <v>2769</v>
      </c>
      <c r="D1037" s="48" t="s">
        <v>2770</v>
      </c>
      <c r="E1037" s="46">
        <v>156000</v>
      </c>
      <c r="F1037" s="39">
        <v>200000</v>
      </c>
      <c r="G1037" s="41"/>
      <c r="H1037" s="42">
        <f t="shared" si="127"/>
        <v>156000</v>
      </c>
      <c r="I1037" s="47">
        <f t="shared" si="130"/>
        <v>44000</v>
      </c>
      <c r="J1037" s="47">
        <f t="shared" si="132"/>
        <v>57008.695652173912</v>
      </c>
      <c r="K1037" s="47">
        <f t="shared" si="131"/>
        <v>213008.69565217392</v>
      </c>
      <c r="L1037" s="39">
        <v>200000</v>
      </c>
      <c r="M1037" s="46">
        <f t="shared" si="129"/>
        <v>213000</v>
      </c>
      <c r="N1037" s="41"/>
    </row>
    <row r="1038" spans="1:14" ht="47.25" x14ac:dyDescent="0.3">
      <c r="A1038" s="43">
        <f t="shared" si="128"/>
        <v>1002</v>
      </c>
      <c r="B1038" s="44" t="s">
        <v>2771</v>
      </c>
      <c r="C1038" s="45" t="s">
        <v>2772</v>
      </c>
      <c r="D1038" s="48" t="s">
        <v>2773</v>
      </c>
      <c r="E1038" s="46">
        <v>156000</v>
      </c>
      <c r="F1038" s="39">
        <v>200000</v>
      </c>
      <c r="G1038" s="41"/>
      <c r="H1038" s="42">
        <f t="shared" si="127"/>
        <v>156000</v>
      </c>
      <c r="I1038" s="47">
        <f t="shared" si="130"/>
        <v>44000</v>
      </c>
      <c r="J1038" s="47">
        <f t="shared" si="132"/>
        <v>57008.695652173912</v>
      </c>
      <c r="K1038" s="47">
        <f t="shared" si="131"/>
        <v>213008.69565217392</v>
      </c>
      <c r="L1038" s="39">
        <v>200000</v>
      </c>
      <c r="M1038" s="46">
        <f t="shared" si="129"/>
        <v>213000</v>
      </c>
      <c r="N1038" s="41"/>
    </row>
    <row r="1039" spans="1:14" ht="31.5" x14ac:dyDescent="0.3">
      <c r="A1039" s="43">
        <f t="shared" si="128"/>
        <v>1003</v>
      </c>
      <c r="B1039" s="44" t="s">
        <v>2774</v>
      </c>
      <c r="C1039" s="45" t="s">
        <v>2775</v>
      </c>
      <c r="D1039" s="48" t="s">
        <v>2776</v>
      </c>
      <c r="E1039" s="46">
        <v>66000</v>
      </c>
      <c r="F1039" s="39">
        <v>81900</v>
      </c>
      <c r="G1039" s="41"/>
      <c r="H1039" s="42">
        <f t="shared" si="127"/>
        <v>66000</v>
      </c>
      <c r="I1039" s="47">
        <f t="shared" si="130"/>
        <v>15900</v>
      </c>
      <c r="J1039" s="47">
        <f t="shared" si="132"/>
        <v>20600.869565217392</v>
      </c>
      <c r="K1039" s="47">
        <f t="shared" si="131"/>
        <v>86600.869565217392</v>
      </c>
      <c r="L1039" s="39">
        <v>81900</v>
      </c>
      <c r="M1039" s="46">
        <f t="shared" si="129"/>
        <v>86600</v>
      </c>
      <c r="N1039" s="41"/>
    </row>
    <row r="1040" spans="1:14" ht="31.5" x14ac:dyDescent="0.3">
      <c r="A1040" s="43">
        <f t="shared" si="128"/>
        <v>1004</v>
      </c>
      <c r="B1040" s="44" t="s">
        <v>2777</v>
      </c>
      <c r="C1040" s="45" t="s">
        <v>2778</v>
      </c>
      <c r="D1040" s="48" t="s">
        <v>2779</v>
      </c>
      <c r="E1040" s="46">
        <v>96000</v>
      </c>
      <c r="F1040" s="39">
        <v>111000</v>
      </c>
      <c r="G1040" s="41"/>
      <c r="H1040" s="42">
        <f t="shared" si="127"/>
        <v>96000</v>
      </c>
      <c r="I1040" s="47">
        <f t="shared" si="130"/>
        <v>15000</v>
      </c>
      <c r="J1040" s="47">
        <f t="shared" si="132"/>
        <v>19434.782608695652</v>
      </c>
      <c r="K1040" s="47">
        <f t="shared" si="131"/>
        <v>115434.78260869565</v>
      </c>
      <c r="L1040" s="39">
        <v>111000</v>
      </c>
      <c r="M1040" s="46">
        <f t="shared" si="129"/>
        <v>115000</v>
      </c>
      <c r="N1040" s="41"/>
    </row>
    <row r="1041" spans="1:14" ht="31.5" x14ac:dyDescent="0.3">
      <c r="A1041" s="43">
        <f t="shared" si="128"/>
        <v>1005</v>
      </c>
      <c r="B1041" s="44" t="s">
        <v>2780</v>
      </c>
      <c r="C1041" s="45" t="s">
        <v>2781</v>
      </c>
      <c r="D1041" s="48" t="s">
        <v>2782</v>
      </c>
      <c r="E1041" s="46">
        <v>47000</v>
      </c>
      <c r="F1041" s="39">
        <v>58000</v>
      </c>
      <c r="G1041" s="41"/>
      <c r="H1041" s="42">
        <f>L1041-I1041</f>
        <v>47000</v>
      </c>
      <c r="I1041" s="47">
        <f t="shared" si="130"/>
        <v>11000</v>
      </c>
      <c r="J1041" s="47">
        <f t="shared" si="132"/>
        <v>14252.173913043478</v>
      </c>
      <c r="K1041" s="47">
        <f t="shared" si="131"/>
        <v>61252.17391304348</v>
      </c>
      <c r="L1041" s="39">
        <v>58000</v>
      </c>
      <c r="M1041" s="46">
        <f t="shared" si="129"/>
        <v>61200</v>
      </c>
      <c r="N1041" s="41"/>
    </row>
    <row r="1042" spans="1:14" ht="63" x14ac:dyDescent="0.3">
      <c r="A1042" s="43">
        <f t="shared" si="128"/>
        <v>1006</v>
      </c>
      <c r="B1042" s="44" t="s">
        <v>2783</v>
      </c>
      <c r="C1042" s="45" t="s">
        <v>2784</v>
      </c>
      <c r="D1042" s="48" t="s">
        <v>2785</v>
      </c>
      <c r="E1042" s="46">
        <v>656000</v>
      </c>
      <c r="F1042" s="39">
        <v>713000</v>
      </c>
      <c r="G1042" s="41"/>
      <c r="H1042" s="42">
        <f>L1042-I1042</f>
        <v>656000</v>
      </c>
      <c r="I1042" s="47">
        <f t="shared" si="130"/>
        <v>57000</v>
      </c>
      <c r="J1042" s="47">
        <f t="shared" si="132"/>
        <v>73852.173913043487</v>
      </c>
      <c r="K1042" s="47">
        <f t="shared" si="131"/>
        <v>729852.17391304346</v>
      </c>
      <c r="L1042" s="39">
        <v>713000</v>
      </c>
      <c r="M1042" s="46">
        <f t="shared" si="129"/>
        <v>729000</v>
      </c>
      <c r="N1042" s="41"/>
    </row>
    <row r="1043" spans="1:14" ht="63" x14ac:dyDescent="0.3">
      <c r="A1043" s="43">
        <f>A1042+1</f>
        <v>1007</v>
      </c>
      <c r="B1043" s="44" t="s">
        <v>2786</v>
      </c>
      <c r="C1043" s="45" t="s">
        <v>2787</v>
      </c>
      <c r="D1043" s="48" t="s">
        <v>2788</v>
      </c>
      <c r="E1043" s="46">
        <v>656000</v>
      </c>
      <c r="F1043" s="39">
        <v>713000</v>
      </c>
      <c r="G1043" s="41"/>
      <c r="H1043" s="42">
        <f>L1043-I1043</f>
        <v>656000</v>
      </c>
      <c r="I1043" s="47">
        <f t="shared" si="130"/>
        <v>57000</v>
      </c>
      <c r="J1043" s="47">
        <f t="shared" si="132"/>
        <v>73852.173913043487</v>
      </c>
      <c r="K1043" s="47">
        <f t="shared" si="131"/>
        <v>729852.17391304346</v>
      </c>
      <c r="L1043" s="39">
        <v>713000</v>
      </c>
      <c r="M1043" s="46">
        <f t="shared" si="129"/>
        <v>729000</v>
      </c>
      <c r="N1043" s="41"/>
    </row>
    <row r="1044" spans="1:14" ht="47.25" x14ac:dyDescent="0.3">
      <c r="A1044" s="43">
        <f>A1043+1</f>
        <v>1008</v>
      </c>
      <c r="B1044" s="44" t="s">
        <v>2789</v>
      </c>
      <c r="C1044" s="68"/>
      <c r="D1044" s="100" t="s">
        <v>2790</v>
      </c>
      <c r="E1044" s="46">
        <v>3127000</v>
      </c>
      <c r="F1044" s="39">
        <v>3585000</v>
      </c>
      <c r="G1044" s="59"/>
      <c r="H1044" s="42">
        <f>L1044-I1044</f>
        <v>3127000</v>
      </c>
      <c r="I1044" s="47">
        <f t="shared" si="130"/>
        <v>458000</v>
      </c>
      <c r="J1044" s="47">
        <f t="shared" si="132"/>
        <v>593408.69565217395</v>
      </c>
      <c r="K1044" s="47">
        <f t="shared" si="131"/>
        <v>3720408.6956521738</v>
      </c>
      <c r="L1044" s="39">
        <v>3585000</v>
      </c>
      <c r="M1044" s="46">
        <f t="shared" ref="M1044:M1107" si="133">IF(K1044&gt;=100000, ROUNDDOWN((K1044),-3),ROUNDDOWN((K1044),-2))</f>
        <v>3720000</v>
      </c>
      <c r="N1044" s="59" t="s">
        <v>2558</v>
      </c>
    </row>
    <row r="1045" spans="1:14" ht="94.5" x14ac:dyDescent="0.3">
      <c r="A1045" s="43">
        <f>A1044+1</f>
        <v>1009</v>
      </c>
      <c r="B1045" s="44" t="s">
        <v>2791</v>
      </c>
      <c r="C1045" s="45"/>
      <c r="D1045" s="48" t="s">
        <v>2792</v>
      </c>
      <c r="E1045" s="46">
        <v>2460000</v>
      </c>
      <c r="F1045" s="39">
        <v>2918000</v>
      </c>
      <c r="G1045" s="41"/>
      <c r="H1045" s="42">
        <f>L1045-I1045</f>
        <v>2460000</v>
      </c>
      <c r="I1045" s="47">
        <f t="shared" si="130"/>
        <v>458000</v>
      </c>
      <c r="J1045" s="47">
        <f t="shared" si="132"/>
        <v>593408.69565217395</v>
      </c>
      <c r="K1045" s="47">
        <f t="shared" si="131"/>
        <v>3053408.6956521738</v>
      </c>
      <c r="L1045" s="39">
        <v>2918000</v>
      </c>
      <c r="M1045" s="46">
        <f t="shared" si="133"/>
        <v>3053000</v>
      </c>
      <c r="N1045" s="41"/>
    </row>
    <row r="1046" spans="1:14" ht="63" x14ac:dyDescent="0.3">
      <c r="A1046" s="101"/>
      <c r="B1046" s="101"/>
      <c r="C1046" s="68"/>
      <c r="D1046" s="102" t="s">
        <v>906</v>
      </c>
      <c r="E1046" s="46"/>
      <c r="F1046" s="39"/>
      <c r="G1046" s="59"/>
      <c r="H1046" s="42"/>
      <c r="I1046" s="42"/>
      <c r="J1046" s="47">
        <f t="shared" si="132"/>
        <v>0</v>
      </c>
      <c r="K1046" s="42"/>
      <c r="L1046" s="42"/>
      <c r="M1046" s="46"/>
      <c r="N1046" s="42"/>
    </row>
    <row r="1047" spans="1:14" ht="31.5" x14ac:dyDescent="0.3">
      <c r="A1047" s="56">
        <f>A1045+1</f>
        <v>1010</v>
      </c>
      <c r="B1047" s="57" t="s">
        <v>2793</v>
      </c>
      <c r="C1047" s="58"/>
      <c r="D1047" s="59" t="s">
        <v>908</v>
      </c>
      <c r="E1047" s="46">
        <v>2480000</v>
      </c>
      <c r="F1047" s="39">
        <v>3209000</v>
      </c>
      <c r="G1047" s="60"/>
      <c r="H1047" s="42">
        <f t="shared" ref="H1047:H1054" si="134">L1047-I1047</f>
        <v>2480000</v>
      </c>
      <c r="I1047" s="47">
        <f t="shared" si="130"/>
        <v>729000</v>
      </c>
      <c r="J1047" s="47">
        <f t="shared" si="132"/>
        <v>944530.43478260865</v>
      </c>
      <c r="K1047" s="47">
        <f t="shared" si="131"/>
        <v>3424530.4347826084</v>
      </c>
      <c r="L1047" s="39">
        <v>3209000</v>
      </c>
      <c r="M1047" s="46">
        <f t="shared" si="133"/>
        <v>3424000</v>
      </c>
      <c r="N1047" s="60"/>
    </row>
    <row r="1048" spans="1:14" ht="31.5" x14ac:dyDescent="0.3">
      <c r="A1048" s="56">
        <f>A1047+1</f>
        <v>1011</v>
      </c>
      <c r="B1048" s="57" t="s">
        <v>2794</v>
      </c>
      <c r="C1048" s="58"/>
      <c r="D1048" s="59" t="s">
        <v>910</v>
      </c>
      <c r="E1048" s="46">
        <v>1450000</v>
      </c>
      <c r="F1048" s="39">
        <v>1884000</v>
      </c>
      <c r="G1048" s="60"/>
      <c r="H1048" s="42">
        <f t="shared" si="134"/>
        <v>1450000</v>
      </c>
      <c r="I1048" s="47">
        <f t="shared" ref="I1048:I1111" si="135">F1048-E1048</f>
        <v>434000</v>
      </c>
      <c r="J1048" s="47">
        <f t="shared" si="132"/>
        <v>562313.04347826086</v>
      </c>
      <c r="K1048" s="47">
        <f t="shared" si="131"/>
        <v>2012313.0434782607</v>
      </c>
      <c r="L1048" s="39">
        <v>1884000</v>
      </c>
      <c r="M1048" s="46">
        <f t="shared" si="133"/>
        <v>2012000</v>
      </c>
      <c r="N1048" s="60"/>
    </row>
    <row r="1049" spans="1:14" ht="31.5" x14ac:dyDescent="0.3">
      <c r="A1049" s="56">
        <f t="shared" ref="A1049:A1054" si="136">A1048+1</f>
        <v>1012</v>
      </c>
      <c r="B1049" s="57" t="s">
        <v>2795</v>
      </c>
      <c r="C1049" s="58"/>
      <c r="D1049" s="59" t="s">
        <v>912</v>
      </c>
      <c r="E1049" s="46">
        <v>1010000</v>
      </c>
      <c r="F1049" s="39">
        <v>1323000</v>
      </c>
      <c r="G1049" s="60"/>
      <c r="H1049" s="42">
        <f t="shared" si="134"/>
        <v>1010000</v>
      </c>
      <c r="I1049" s="47">
        <f t="shared" si="135"/>
        <v>313000</v>
      </c>
      <c r="J1049" s="47">
        <f t="shared" si="132"/>
        <v>405539.13043478259</v>
      </c>
      <c r="K1049" s="47">
        <f t="shared" si="131"/>
        <v>1415539.1304347827</v>
      </c>
      <c r="L1049" s="39">
        <v>1323000</v>
      </c>
      <c r="M1049" s="46">
        <f t="shared" si="133"/>
        <v>1415000</v>
      </c>
      <c r="N1049" s="60"/>
    </row>
    <row r="1050" spans="1:14" ht="31.5" x14ac:dyDescent="0.3">
      <c r="A1050" s="56">
        <f t="shared" si="136"/>
        <v>1013</v>
      </c>
      <c r="B1050" s="57" t="s">
        <v>2796</v>
      </c>
      <c r="C1050" s="58"/>
      <c r="D1050" s="59" t="s">
        <v>1009</v>
      </c>
      <c r="E1050" s="46">
        <v>742000</v>
      </c>
      <c r="F1050" s="39">
        <v>906000</v>
      </c>
      <c r="G1050" s="60"/>
      <c r="H1050" s="42">
        <f t="shared" si="134"/>
        <v>742000</v>
      </c>
      <c r="I1050" s="47">
        <f t="shared" si="135"/>
        <v>164000</v>
      </c>
      <c r="J1050" s="47">
        <f t="shared" si="132"/>
        <v>212486.95652173914</v>
      </c>
      <c r="K1050" s="47">
        <f t="shared" si="131"/>
        <v>954486.95652173914</v>
      </c>
      <c r="L1050" s="39">
        <v>906000</v>
      </c>
      <c r="M1050" s="46">
        <f t="shared" si="133"/>
        <v>954000</v>
      </c>
      <c r="N1050" s="60"/>
    </row>
    <row r="1051" spans="1:14" ht="31.5" x14ac:dyDescent="0.3">
      <c r="A1051" s="56">
        <f t="shared" si="136"/>
        <v>1014</v>
      </c>
      <c r="B1051" s="57" t="s">
        <v>2797</v>
      </c>
      <c r="C1051" s="58"/>
      <c r="D1051" s="59" t="s">
        <v>914</v>
      </c>
      <c r="E1051" s="46">
        <v>728000</v>
      </c>
      <c r="F1051" s="39">
        <v>834000</v>
      </c>
      <c r="G1051" s="60"/>
      <c r="H1051" s="42">
        <f t="shared" si="134"/>
        <v>728000</v>
      </c>
      <c r="I1051" s="47">
        <f t="shared" si="135"/>
        <v>106000</v>
      </c>
      <c r="J1051" s="47">
        <f t="shared" si="132"/>
        <v>137339.13043478262</v>
      </c>
      <c r="K1051" s="47">
        <f t="shared" si="131"/>
        <v>865339.13043478259</v>
      </c>
      <c r="L1051" s="39">
        <v>834000</v>
      </c>
      <c r="M1051" s="46">
        <f t="shared" si="133"/>
        <v>865000</v>
      </c>
      <c r="N1051" s="60"/>
    </row>
    <row r="1052" spans="1:14" ht="31.5" x14ac:dyDescent="0.3">
      <c r="A1052" s="56">
        <f t="shared" si="136"/>
        <v>1015</v>
      </c>
      <c r="B1052" s="57" t="s">
        <v>2798</v>
      </c>
      <c r="C1052" s="58"/>
      <c r="D1052" s="59" t="s">
        <v>888</v>
      </c>
      <c r="E1052" s="46">
        <v>436000</v>
      </c>
      <c r="F1052" s="39">
        <v>492000</v>
      </c>
      <c r="G1052" s="60"/>
      <c r="H1052" s="42">
        <f t="shared" si="134"/>
        <v>436000</v>
      </c>
      <c r="I1052" s="47">
        <f t="shared" si="135"/>
        <v>56000</v>
      </c>
      <c r="J1052" s="47">
        <f t="shared" si="132"/>
        <v>72556.521739130432</v>
      </c>
      <c r="K1052" s="47">
        <f t="shared" si="131"/>
        <v>508556.52173913043</v>
      </c>
      <c r="L1052" s="39">
        <v>492000</v>
      </c>
      <c r="M1052" s="46">
        <f t="shared" si="133"/>
        <v>508000</v>
      </c>
      <c r="N1052" s="60"/>
    </row>
    <row r="1053" spans="1:14" ht="31.5" x14ac:dyDescent="0.3">
      <c r="A1053" s="56">
        <f t="shared" si="136"/>
        <v>1016</v>
      </c>
      <c r="B1053" s="57" t="s">
        <v>2799</v>
      </c>
      <c r="C1053" s="58"/>
      <c r="D1053" s="59" t="s">
        <v>890</v>
      </c>
      <c r="E1053" s="46">
        <v>236000</v>
      </c>
      <c r="F1053" s="39">
        <v>278000</v>
      </c>
      <c r="G1053" s="60"/>
      <c r="H1053" s="42">
        <f t="shared" si="134"/>
        <v>236000</v>
      </c>
      <c r="I1053" s="47">
        <f t="shared" si="135"/>
        <v>42000</v>
      </c>
      <c r="J1053" s="47">
        <f t="shared" si="132"/>
        <v>54417.391304347824</v>
      </c>
      <c r="K1053" s="47">
        <f t="shared" si="131"/>
        <v>290417.39130434784</v>
      </c>
      <c r="L1053" s="39">
        <v>278000</v>
      </c>
      <c r="M1053" s="46">
        <f t="shared" si="133"/>
        <v>290000</v>
      </c>
      <c r="N1053" s="60"/>
    </row>
    <row r="1054" spans="1:14" ht="31.5" x14ac:dyDescent="0.3">
      <c r="A1054" s="56">
        <f t="shared" si="136"/>
        <v>1017</v>
      </c>
      <c r="B1054" s="57" t="s">
        <v>2800</v>
      </c>
      <c r="C1054" s="58"/>
      <c r="D1054" s="59" t="s">
        <v>892</v>
      </c>
      <c r="E1054" s="46">
        <v>117000</v>
      </c>
      <c r="F1054" s="39">
        <v>135000</v>
      </c>
      <c r="G1054" s="60"/>
      <c r="H1054" s="42">
        <f t="shared" si="134"/>
        <v>117000</v>
      </c>
      <c r="I1054" s="47">
        <f t="shared" si="135"/>
        <v>18000</v>
      </c>
      <c r="J1054" s="47">
        <f t="shared" si="132"/>
        <v>23321.739130434784</v>
      </c>
      <c r="K1054" s="47">
        <f t="shared" si="131"/>
        <v>140321.73913043478</v>
      </c>
      <c r="L1054" s="39">
        <v>135000</v>
      </c>
      <c r="M1054" s="46">
        <f t="shared" si="133"/>
        <v>140000</v>
      </c>
      <c r="N1054" s="60"/>
    </row>
    <row r="1055" spans="1:14" ht="47.25" x14ac:dyDescent="0.3">
      <c r="A1055" s="35" t="s">
        <v>2801</v>
      </c>
      <c r="B1055" s="36" t="s">
        <v>2801</v>
      </c>
      <c r="C1055" s="45"/>
      <c r="D1055" s="38" t="s">
        <v>2802</v>
      </c>
      <c r="E1055" s="46"/>
      <c r="F1055" s="39"/>
      <c r="G1055" s="41"/>
      <c r="H1055" s="42"/>
      <c r="I1055" s="42"/>
      <c r="J1055" s="47">
        <f t="shared" si="132"/>
        <v>0</v>
      </c>
      <c r="K1055" s="42"/>
      <c r="L1055" s="42"/>
      <c r="M1055" s="46"/>
      <c r="N1055" s="41"/>
    </row>
    <row r="1056" spans="1:14" ht="63" x14ac:dyDescent="0.3">
      <c r="A1056" s="43"/>
      <c r="B1056" s="43"/>
      <c r="C1056" s="45" t="s">
        <v>29</v>
      </c>
      <c r="D1056" s="38" t="s">
        <v>2803</v>
      </c>
      <c r="E1056" s="46"/>
      <c r="F1056" s="39"/>
      <c r="G1056" s="41"/>
      <c r="H1056" s="42"/>
      <c r="I1056" s="42"/>
      <c r="J1056" s="47">
        <f t="shared" si="132"/>
        <v>0</v>
      </c>
      <c r="K1056" s="42"/>
      <c r="L1056" s="42"/>
      <c r="M1056" s="46"/>
      <c r="N1056" s="41"/>
    </row>
    <row r="1057" spans="1:14" x14ac:dyDescent="0.3">
      <c r="A1057" s="43">
        <f>A1054+1</f>
        <v>1018</v>
      </c>
      <c r="B1057" s="44" t="s">
        <v>2804</v>
      </c>
      <c r="C1057" s="45" t="s">
        <v>2805</v>
      </c>
      <c r="D1057" s="48" t="s">
        <v>2806</v>
      </c>
      <c r="E1057" s="46">
        <v>124000</v>
      </c>
      <c r="F1057" s="39">
        <v>151000</v>
      </c>
      <c r="G1057" s="41"/>
      <c r="H1057" s="42">
        <f>L1057-I1057</f>
        <v>124000</v>
      </c>
      <c r="I1057" s="47">
        <f t="shared" si="135"/>
        <v>27000</v>
      </c>
      <c r="J1057" s="47">
        <f t="shared" si="132"/>
        <v>34982.608695652176</v>
      </c>
      <c r="K1057" s="47">
        <f t="shared" si="131"/>
        <v>158982.60869565216</v>
      </c>
      <c r="L1057" s="39">
        <v>151000</v>
      </c>
      <c r="M1057" s="46">
        <f t="shared" si="133"/>
        <v>158000</v>
      </c>
      <c r="N1057" s="41"/>
    </row>
    <row r="1058" spans="1:14" ht="31.5" x14ac:dyDescent="0.3">
      <c r="A1058" s="43">
        <f>A1057+1</f>
        <v>1019</v>
      </c>
      <c r="B1058" s="44" t="s">
        <v>2807</v>
      </c>
      <c r="C1058" s="45" t="s">
        <v>2808</v>
      </c>
      <c r="D1058" s="48" t="s">
        <v>2809</v>
      </c>
      <c r="E1058" s="46">
        <v>234000</v>
      </c>
      <c r="F1058" s="39">
        <v>279000</v>
      </c>
      <c r="G1058" s="41"/>
      <c r="H1058" s="42">
        <f>L1058-I1058</f>
        <v>234000</v>
      </c>
      <c r="I1058" s="47">
        <f t="shared" si="135"/>
        <v>45000</v>
      </c>
      <c r="J1058" s="47">
        <f t="shared" si="132"/>
        <v>58304.34782608696</v>
      </c>
      <c r="K1058" s="47">
        <f t="shared" si="131"/>
        <v>292304.34782608697</v>
      </c>
      <c r="L1058" s="39">
        <v>279000</v>
      </c>
      <c r="M1058" s="46">
        <f t="shared" si="133"/>
        <v>292000</v>
      </c>
      <c r="N1058" s="41"/>
    </row>
    <row r="1059" spans="1:14" ht="110.25" x14ac:dyDescent="0.3">
      <c r="A1059" s="43">
        <f>A1058+1</f>
        <v>1020</v>
      </c>
      <c r="B1059" s="44" t="s">
        <v>2810</v>
      </c>
      <c r="C1059" s="45" t="s">
        <v>2811</v>
      </c>
      <c r="D1059" s="48" t="s">
        <v>2812</v>
      </c>
      <c r="E1059" s="46">
        <v>274000</v>
      </c>
      <c r="F1059" s="39">
        <v>343000</v>
      </c>
      <c r="G1059" s="41"/>
      <c r="H1059" s="42">
        <f>L1059-I1059</f>
        <v>274000</v>
      </c>
      <c r="I1059" s="47">
        <f t="shared" si="135"/>
        <v>69000</v>
      </c>
      <c r="J1059" s="47">
        <f t="shared" si="132"/>
        <v>89400</v>
      </c>
      <c r="K1059" s="47">
        <f t="shared" si="131"/>
        <v>363400</v>
      </c>
      <c r="L1059" s="39">
        <v>343000</v>
      </c>
      <c r="M1059" s="46">
        <f t="shared" si="133"/>
        <v>363000</v>
      </c>
      <c r="N1059" s="41"/>
    </row>
    <row r="1060" spans="1:14" ht="31.5" x14ac:dyDescent="0.3">
      <c r="A1060" s="43"/>
      <c r="B1060" s="43"/>
      <c r="C1060" s="45" t="s">
        <v>29</v>
      </c>
      <c r="D1060" s="38" t="s">
        <v>2813</v>
      </c>
      <c r="E1060" s="46"/>
      <c r="F1060" s="39"/>
      <c r="G1060" s="41"/>
      <c r="H1060" s="42"/>
      <c r="I1060" s="42"/>
      <c r="J1060" s="47">
        <f t="shared" si="132"/>
        <v>0</v>
      </c>
      <c r="K1060" s="42"/>
      <c r="L1060" s="42"/>
      <c r="M1060" s="46"/>
      <c r="N1060" s="41"/>
    </row>
    <row r="1061" spans="1:14" ht="63" x14ac:dyDescent="0.3">
      <c r="A1061" s="43">
        <f>A1059+1</f>
        <v>1021</v>
      </c>
      <c r="B1061" s="44" t="s">
        <v>2814</v>
      </c>
      <c r="C1061" s="45" t="s">
        <v>2815</v>
      </c>
      <c r="D1061" s="48" t="s">
        <v>2816</v>
      </c>
      <c r="E1061" s="46">
        <v>254000</v>
      </c>
      <c r="F1061" s="39">
        <v>316000</v>
      </c>
      <c r="G1061" s="41"/>
      <c r="H1061" s="42">
        <f t="shared" ref="H1061:H1086" si="137">L1061-I1061</f>
        <v>254000</v>
      </c>
      <c r="I1061" s="47">
        <f t="shared" si="135"/>
        <v>62000</v>
      </c>
      <c r="J1061" s="47">
        <f t="shared" si="132"/>
        <v>80330.434782608689</v>
      </c>
      <c r="K1061" s="47">
        <f t="shared" si="131"/>
        <v>334330.4347826087</v>
      </c>
      <c r="L1061" s="39">
        <v>316000</v>
      </c>
      <c r="M1061" s="46">
        <f t="shared" si="133"/>
        <v>334000</v>
      </c>
      <c r="N1061" s="41"/>
    </row>
    <row r="1062" spans="1:14" ht="31.5" x14ac:dyDescent="0.3">
      <c r="A1062" s="43">
        <f>A1061+1</f>
        <v>1022</v>
      </c>
      <c r="B1062" s="44" t="s">
        <v>2817</v>
      </c>
      <c r="C1062" s="45" t="s">
        <v>2818</v>
      </c>
      <c r="D1062" s="48" t="s">
        <v>2819</v>
      </c>
      <c r="E1062" s="46">
        <v>896000</v>
      </c>
      <c r="F1062" s="39">
        <v>941000</v>
      </c>
      <c r="G1062" s="41"/>
      <c r="H1062" s="42">
        <f t="shared" si="137"/>
        <v>896000</v>
      </c>
      <c r="I1062" s="47">
        <f t="shared" si="135"/>
        <v>45000</v>
      </c>
      <c r="J1062" s="47">
        <f t="shared" si="132"/>
        <v>58304.34782608696</v>
      </c>
      <c r="K1062" s="47">
        <f t="shared" si="131"/>
        <v>954304.34782608692</v>
      </c>
      <c r="L1062" s="39">
        <v>941000</v>
      </c>
      <c r="M1062" s="46">
        <f t="shared" si="133"/>
        <v>954000</v>
      </c>
      <c r="N1062" s="41"/>
    </row>
    <row r="1063" spans="1:14" ht="47.25" x14ac:dyDescent="0.3">
      <c r="A1063" s="43">
        <f t="shared" ref="A1063:A1086" si="138">A1062+1</f>
        <v>1023</v>
      </c>
      <c r="B1063" s="44" t="s">
        <v>2820</v>
      </c>
      <c r="C1063" s="45" t="s">
        <v>2821</v>
      </c>
      <c r="D1063" s="48" t="s">
        <v>2822</v>
      </c>
      <c r="E1063" s="46">
        <v>450000</v>
      </c>
      <c r="F1063" s="39">
        <v>539000</v>
      </c>
      <c r="G1063" s="41"/>
      <c r="H1063" s="42">
        <f t="shared" si="137"/>
        <v>450000</v>
      </c>
      <c r="I1063" s="47">
        <f t="shared" si="135"/>
        <v>89000</v>
      </c>
      <c r="J1063" s="47">
        <f t="shared" si="132"/>
        <v>115313.04347826088</v>
      </c>
      <c r="K1063" s="47">
        <f t="shared" ref="K1063:K1126" si="139">+H1063+J1063</f>
        <v>565313.04347826086</v>
      </c>
      <c r="L1063" s="39">
        <v>539000</v>
      </c>
      <c r="M1063" s="46">
        <f t="shared" si="133"/>
        <v>565000</v>
      </c>
      <c r="N1063" s="41"/>
    </row>
    <row r="1064" spans="1:14" ht="63" x14ac:dyDescent="0.3">
      <c r="A1064" s="43">
        <f t="shared" si="138"/>
        <v>1024</v>
      </c>
      <c r="B1064" s="44" t="s">
        <v>2823</v>
      </c>
      <c r="C1064" s="45" t="s">
        <v>2824</v>
      </c>
      <c r="D1064" s="48" t="s">
        <v>2825</v>
      </c>
      <c r="E1064" s="46">
        <v>680000</v>
      </c>
      <c r="F1064" s="39">
        <v>769000</v>
      </c>
      <c r="G1064" s="41"/>
      <c r="H1064" s="42">
        <f t="shared" si="137"/>
        <v>680000</v>
      </c>
      <c r="I1064" s="47">
        <f t="shared" si="135"/>
        <v>89000</v>
      </c>
      <c r="J1064" s="47">
        <f t="shared" si="132"/>
        <v>115313.04347826088</v>
      </c>
      <c r="K1064" s="47">
        <f t="shared" si="139"/>
        <v>795313.04347826086</v>
      </c>
      <c r="L1064" s="39">
        <v>769000</v>
      </c>
      <c r="M1064" s="46">
        <f t="shared" si="133"/>
        <v>795000</v>
      </c>
      <c r="N1064" s="41"/>
    </row>
    <row r="1065" spans="1:14" ht="47.25" x14ac:dyDescent="0.3">
      <c r="A1065" s="43">
        <f t="shared" si="138"/>
        <v>1025</v>
      </c>
      <c r="B1065" s="44" t="s">
        <v>2826</v>
      </c>
      <c r="C1065" s="45" t="s">
        <v>2827</v>
      </c>
      <c r="D1065" s="48" t="s">
        <v>2828</v>
      </c>
      <c r="E1065" s="46">
        <v>364000</v>
      </c>
      <c r="F1065" s="39">
        <v>409000</v>
      </c>
      <c r="G1065" s="41"/>
      <c r="H1065" s="42">
        <f t="shared" si="137"/>
        <v>364000</v>
      </c>
      <c r="I1065" s="47">
        <f t="shared" si="135"/>
        <v>45000</v>
      </c>
      <c r="J1065" s="47">
        <f t="shared" si="132"/>
        <v>58304.34782608696</v>
      </c>
      <c r="K1065" s="47">
        <f t="shared" si="139"/>
        <v>422304.34782608697</v>
      </c>
      <c r="L1065" s="39">
        <v>409000</v>
      </c>
      <c r="M1065" s="46">
        <f t="shared" si="133"/>
        <v>422000</v>
      </c>
      <c r="N1065" s="41"/>
    </row>
    <row r="1066" spans="1:14" ht="47.25" x14ac:dyDescent="0.3">
      <c r="A1066" s="43">
        <f t="shared" si="138"/>
        <v>1026</v>
      </c>
      <c r="B1066" s="44" t="s">
        <v>2829</v>
      </c>
      <c r="C1066" s="45" t="s">
        <v>2830</v>
      </c>
      <c r="D1066" s="48" t="s">
        <v>2831</v>
      </c>
      <c r="E1066" s="46">
        <v>810000</v>
      </c>
      <c r="F1066" s="39">
        <v>899000</v>
      </c>
      <c r="G1066" s="41"/>
      <c r="H1066" s="42">
        <f t="shared" si="137"/>
        <v>810000</v>
      </c>
      <c r="I1066" s="47">
        <f t="shared" si="135"/>
        <v>89000</v>
      </c>
      <c r="J1066" s="47">
        <f t="shared" si="132"/>
        <v>115313.04347826088</v>
      </c>
      <c r="K1066" s="47">
        <f t="shared" si="139"/>
        <v>925313.04347826086</v>
      </c>
      <c r="L1066" s="39">
        <v>899000</v>
      </c>
      <c r="M1066" s="46">
        <f t="shared" si="133"/>
        <v>925000</v>
      </c>
      <c r="N1066" s="41"/>
    </row>
    <row r="1067" spans="1:14" ht="47.25" x14ac:dyDescent="0.3">
      <c r="A1067" s="43">
        <f t="shared" si="138"/>
        <v>1027</v>
      </c>
      <c r="B1067" s="44" t="s">
        <v>2832</v>
      </c>
      <c r="C1067" s="45" t="s">
        <v>2833</v>
      </c>
      <c r="D1067" s="48" t="s">
        <v>2834</v>
      </c>
      <c r="E1067" s="46">
        <v>227000</v>
      </c>
      <c r="F1067" s="39">
        <v>261000</v>
      </c>
      <c r="G1067" s="41"/>
      <c r="H1067" s="42">
        <f t="shared" si="137"/>
        <v>227000</v>
      </c>
      <c r="I1067" s="47">
        <f t="shared" si="135"/>
        <v>34000</v>
      </c>
      <c r="J1067" s="47">
        <f t="shared" si="132"/>
        <v>44052.17391304348</v>
      </c>
      <c r="K1067" s="47">
        <f t="shared" si="139"/>
        <v>271052.17391304346</v>
      </c>
      <c r="L1067" s="39">
        <v>261000</v>
      </c>
      <c r="M1067" s="46">
        <f t="shared" si="133"/>
        <v>271000</v>
      </c>
      <c r="N1067" s="41"/>
    </row>
    <row r="1068" spans="1:14" ht="47.25" x14ac:dyDescent="0.3">
      <c r="A1068" s="43">
        <f t="shared" si="138"/>
        <v>1028</v>
      </c>
      <c r="B1068" s="44" t="s">
        <v>2835</v>
      </c>
      <c r="C1068" s="45" t="s">
        <v>2836</v>
      </c>
      <c r="D1068" s="48" t="s">
        <v>2837</v>
      </c>
      <c r="E1068" s="46">
        <v>324000</v>
      </c>
      <c r="F1068" s="39">
        <v>369000</v>
      </c>
      <c r="G1068" s="41"/>
      <c r="H1068" s="42">
        <f t="shared" si="137"/>
        <v>324000</v>
      </c>
      <c r="I1068" s="47">
        <f t="shared" si="135"/>
        <v>45000</v>
      </c>
      <c r="J1068" s="47">
        <f t="shared" si="132"/>
        <v>58304.34782608696</v>
      </c>
      <c r="K1068" s="47">
        <f t="shared" si="139"/>
        <v>382304.34782608697</v>
      </c>
      <c r="L1068" s="39">
        <v>369000</v>
      </c>
      <c r="M1068" s="46">
        <f t="shared" si="133"/>
        <v>382000</v>
      </c>
      <c r="N1068" s="41"/>
    </row>
    <row r="1069" spans="1:14" ht="47.25" x14ac:dyDescent="0.3">
      <c r="A1069" s="43">
        <f t="shared" si="138"/>
        <v>1029</v>
      </c>
      <c r="B1069" s="44" t="s">
        <v>2838</v>
      </c>
      <c r="C1069" s="45" t="s">
        <v>2839</v>
      </c>
      <c r="D1069" s="48" t="s">
        <v>2840</v>
      </c>
      <c r="E1069" s="46">
        <v>280000</v>
      </c>
      <c r="F1069" s="39">
        <v>324000</v>
      </c>
      <c r="G1069" s="41"/>
      <c r="H1069" s="42">
        <f t="shared" si="137"/>
        <v>280000</v>
      </c>
      <c r="I1069" s="47">
        <f t="shared" si="135"/>
        <v>44000</v>
      </c>
      <c r="J1069" s="47">
        <f t="shared" si="132"/>
        <v>57008.695652173912</v>
      </c>
      <c r="K1069" s="47">
        <f t="shared" si="139"/>
        <v>337008.69565217389</v>
      </c>
      <c r="L1069" s="39">
        <v>324000</v>
      </c>
      <c r="M1069" s="46">
        <f t="shared" si="133"/>
        <v>337000</v>
      </c>
      <c r="N1069" s="41"/>
    </row>
    <row r="1070" spans="1:14" ht="31.5" x14ac:dyDescent="0.3">
      <c r="A1070" s="43">
        <f t="shared" si="138"/>
        <v>1030</v>
      </c>
      <c r="B1070" s="44" t="s">
        <v>2841</v>
      </c>
      <c r="C1070" s="45" t="s">
        <v>2842</v>
      </c>
      <c r="D1070" s="48" t="s">
        <v>2843</v>
      </c>
      <c r="E1070" s="46">
        <v>70000</v>
      </c>
      <c r="F1070" s="39">
        <v>90900</v>
      </c>
      <c r="G1070" s="41"/>
      <c r="H1070" s="42">
        <f t="shared" si="137"/>
        <v>70000</v>
      </c>
      <c r="I1070" s="47">
        <f t="shared" si="135"/>
        <v>20900</v>
      </c>
      <c r="J1070" s="47">
        <f t="shared" si="132"/>
        <v>27079.130434782608</v>
      </c>
      <c r="K1070" s="47">
        <f t="shared" si="139"/>
        <v>97079.130434782608</v>
      </c>
      <c r="L1070" s="39">
        <v>90900</v>
      </c>
      <c r="M1070" s="46">
        <f t="shared" si="133"/>
        <v>97000</v>
      </c>
      <c r="N1070" s="41"/>
    </row>
    <row r="1071" spans="1:14" ht="63" x14ac:dyDescent="0.3">
      <c r="A1071" s="43">
        <f t="shared" si="138"/>
        <v>1031</v>
      </c>
      <c r="B1071" s="44" t="s">
        <v>2844</v>
      </c>
      <c r="C1071" s="45" t="s">
        <v>2845</v>
      </c>
      <c r="D1071" s="48" t="s">
        <v>2846</v>
      </c>
      <c r="E1071" s="46">
        <v>90000</v>
      </c>
      <c r="F1071" s="39">
        <v>124000</v>
      </c>
      <c r="G1071" s="41"/>
      <c r="H1071" s="42">
        <f t="shared" si="137"/>
        <v>90000</v>
      </c>
      <c r="I1071" s="47">
        <f t="shared" si="135"/>
        <v>34000</v>
      </c>
      <c r="J1071" s="47">
        <f t="shared" si="132"/>
        <v>44052.17391304348</v>
      </c>
      <c r="K1071" s="47">
        <f t="shared" si="139"/>
        <v>134052.17391304349</v>
      </c>
      <c r="L1071" s="39">
        <v>124000</v>
      </c>
      <c r="M1071" s="46">
        <f t="shared" si="133"/>
        <v>134000</v>
      </c>
      <c r="N1071" s="41"/>
    </row>
    <row r="1072" spans="1:14" ht="94.5" x14ac:dyDescent="0.3">
      <c r="A1072" s="43">
        <f t="shared" si="138"/>
        <v>1032</v>
      </c>
      <c r="B1072" s="44" t="s">
        <v>2847</v>
      </c>
      <c r="C1072" s="45" t="s">
        <v>2848</v>
      </c>
      <c r="D1072" s="48" t="s">
        <v>2849</v>
      </c>
      <c r="E1072" s="46">
        <v>50000</v>
      </c>
      <c r="F1072" s="39">
        <v>70900</v>
      </c>
      <c r="G1072" s="41"/>
      <c r="H1072" s="42">
        <f t="shared" si="137"/>
        <v>50000</v>
      </c>
      <c r="I1072" s="47">
        <f t="shared" si="135"/>
        <v>20900</v>
      </c>
      <c r="J1072" s="47">
        <f t="shared" si="132"/>
        <v>27079.130434782608</v>
      </c>
      <c r="K1072" s="47">
        <f t="shared" si="139"/>
        <v>77079.130434782608</v>
      </c>
      <c r="L1072" s="39">
        <v>70900</v>
      </c>
      <c r="M1072" s="46">
        <f t="shared" si="133"/>
        <v>77000</v>
      </c>
      <c r="N1072" s="41"/>
    </row>
    <row r="1073" spans="1:14" ht="47.25" x14ac:dyDescent="0.3">
      <c r="A1073" s="43">
        <f t="shared" si="138"/>
        <v>1033</v>
      </c>
      <c r="B1073" s="44" t="s">
        <v>2850</v>
      </c>
      <c r="C1073" s="45" t="s">
        <v>2851</v>
      </c>
      <c r="D1073" s="48" t="s">
        <v>2852</v>
      </c>
      <c r="E1073" s="46">
        <v>89500</v>
      </c>
      <c r="F1073" s="39">
        <v>100000</v>
      </c>
      <c r="G1073" s="41"/>
      <c r="H1073" s="42">
        <f t="shared" si="137"/>
        <v>89500</v>
      </c>
      <c r="I1073" s="47">
        <f t="shared" si="135"/>
        <v>10500</v>
      </c>
      <c r="J1073" s="47">
        <f t="shared" si="132"/>
        <v>13604.347826086956</v>
      </c>
      <c r="K1073" s="47">
        <f t="shared" si="139"/>
        <v>103104.34782608696</v>
      </c>
      <c r="L1073" s="39">
        <v>100000</v>
      </c>
      <c r="M1073" s="46">
        <f t="shared" si="133"/>
        <v>103000</v>
      </c>
      <c r="N1073" s="41"/>
    </row>
    <row r="1074" spans="1:14" ht="31.5" x14ac:dyDescent="0.3">
      <c r="A1074" s="43">
        <f t="shared" si="138"/>
        <v>1034</v>
      </c>
      <c r="B1074" s="44" t="s">
        <v>2853</v>
      </c>
      <c r="C1074" s="45" t="s">
        <v>2854</v>
      </c>
      <c r="D1074" s="48" t="s">
        <v>2855</v>
      </c>
      <c r="E1074" s="46">
        <v>47000</v>
      </c>
      <c r="F1074" s="39">
        <v>67900</v>
      </c>
      <c r="G1074" s="41"/>
      <c r="H1074" s="42">
        <f t="shared" si="137"/>
        <v>47000</v>
      </c>
      <c r="I1074" s="47">
        <f t="shared" si="135"/>
        <v>20900</v>
      </c>
      <c r="J1074" s="47">
        <f t="shared" si="132"/>
        <v>27079.130434782608</v>
      </c>
      <c r="K1074" s="47">
        <f t="shared" si="139"/>
        <v>74079.130434782608</v>
      </c>
      <c r="L1074" s="39">
        <v>67900</v>
      </c>
      <c r="M1074" s="46">
        <f t="shared" si="133"/>
        <v>74000</v>
      </c>
      <c r="N1074" s="41"/>
    </row>
    <row r="1075" spans="1:14" ht="31.5" x14ac:dyDescent="0.3">
      <c r="A1075" s="43">
        <f t="shared" si="138"/>
        <v>1035</v>
      </c>
      <c r="B1075" s="44" t="s">
        <v>2856</v>
      </c>
      <c r="C1075" s="45" t="s">
        <v>2857</v>
      </c>
      <c r="D1075" s="48" t="s">
        <v>2858</v>
      </c>
      <c r="E1075" s="46">
        <v>144000</v>
      </c>
      <c r="F1075" s="39">
        <v>180000</v>
      </c>
      <c r="G1075" s="41"/>
      <c r="H1075" s="42">
        <f t="shared" si="137"/>
        <v>144000</v>
      </c>
      <c r="I1075" s="47">
        <f t="shared" si="135"/>
        <v>36000</v>
      </c>
      <c r="J1075" s="47">
        <f t="shared" si="132"/>
        <v>46643.478260869568</v>
      </c>
      <c r="K1075" s="47">
        <f t="shared" si="139"/>
        <v>190643.47826086957</v>
      </c>
      <c r="L1075" s="39">
        <v>180000</v>
      </c>
      <c r="M1075" s="46">
        <f t="shared" si="133"/>
        <v>190000</v>
      </c>
      <c r="N1075" s="41"/>
    </row>
    <row r="1076" spans="1:14" ht="31.5" x14ac:dyDescent="0.3">
      <c r="A1076" s="43">
        <f t="shared" si="138"/>
        <v>1036</v>
      </c>
      <c r="B1076" s="44" t="s">
        <v>2859</v>
      </c>
      <c r="C1076" s="45" t="s">
        <v>2860</v>
      </c>
      <c r="D1076" s="48" t="s">
        <v>2861</v>
      </c>
      <c r="E1076" s="46">
        <v>87000</v>
      </c>
      <c r="F1076" s="39">
        <v>98600</v>
      </c>
      <c r="G1076" s="41"/>
      <c r="H1076" s="42">
        <f t="shared" si="137"/>
        <v>87000</v>
      </c>
      <c r="I1076" s="47">
        <f t="shared" si="135"/>
        <v>11600</v>
      </c>
      <c r="J1076" s="47">
        <f t="shared" si="132"/>
        <v>15029.565217391304</v>
      </c>
      <c r="K1076" s="47">
        <f t="shared" si="139"/>
        <v>102029.5652173913</v>
      </c>
      <c r="L1076" s="39">
        <v>98600</v>
      </c>
      <c r="M1076" s="46">
        <f t="shared" si="133"/>
        <v>102000</v>
      </c>
      <c r="N1076" s="41"/>
    </row>
    <row r="1077" spans="1:14" ht="31.5" x14ac:dyDescent="0.3">
      <c r="A1077" s="43">
        <f t="shared" si="138"/>
        <v>1037</v>
      </c>
      <c r="B1077" s="44" t="s">
        <v>2862</v>
      </c>
      <c r="C1077" s="45" t="s">
        <v>2863</v>
      </c>
      <c r="D1077" s="48" t="s">
        <v>2864</v>
      </c>
      <c r="E1077" s="46">
        <v>150000</v>
      </c>
      <c r="F1077" s="39">
        <v>194000</v>
      </c>
      <c r="G1077" s="41"/>
      <c r="H1077" s="42">
        <f t="shared" si="137"/>
        <v>150000</v>
      </c>
      <c r="I1077" s="47">
        <f t="shared" si="135"/>
        <v>44000</v>
      </c>
      <c r="J1077" s="47">
        <f t="shared" si="132"/>
        <v>57008.695652173912</v>
      </c>
      <c r="K1077" s="47">
        <f t="shared" si="139"/>
        <v>207008.69565217392</v>
      </c>
      <c r="L1077" s="39">
        <v>194000</v>
      </c>
      <c r="M1077" s="46">
        <f t="shared" si="133"/>
        <v>207000</v>
      </c>
      <c r="N1077" s="41"/>
    </row>
    <row r="1078" spans="1:14" ht="47.25" x14ac:dyDescent="0.3">
      <c r="A1078" s="43">
        <f t="shared" si="138"/>
        <v>1038</v>
      </c>
      <c r="B1078" s="44" t="s">
        <v>2865</v>
      </c>
      <c r="C1078" s="45" t="s">
        <v>2866</v>
      </c>
      <c r="D1078" s="48" t="s">
        <v>2867</v>
      </c>
      <c r="E1078" s="46">
        <v>164000</v>
      </c>
      <c r="F1078" s="39">
        <v>204000</v>
      </c>
      <c r="G1078" s="41"/>
      <c r="H1078" s="42">
        <f t="shared" si="137"/>
        <v>164000</v>
      </c>
      <c r="I1078" s="47">
        <f t="shared" si="135"/>
        <v>40000</v>
      </c>
      <c r="J1078" s="47">
        <f t="shared" si="132"/>
        <v>51826.086956521736</v>
      </c>
      <c r="K1078" s="47">
        <f t="shared" si="139"/>
        <v>215826.08695652173</v>
      </c>
      <c r="L1078" s="39">
        <v>204000</v>
      </c>
      <c r="M1078" s="46">
        <f t="shared" si="133"/>
        <v>215000</v>
      </c>
      <c r="N1078" s="41"/>
    </row>
    <row r="1079" spans="1:14" ht="63" x14ac:dyDescent="0.3">
      <c r="A1079" s="43">
        <f t="shared" si="138"/>
        <v>1039</v>
      </c>
      <c r="B1079" s="44" t="s">
        <v>2868</v>
      </c>
      <c r="C1079" s="45" t="s">
        <v>2869</v>
      </c>
      <c r="D1079" s="48" t="s">
        <v>2870</v>
      </c>
      <c r="E1079" s="46">
        <v>244000</v>
      </c>
      <c r="F1079" s="39">
        <v>320000</v>
      </c>
      <c r="G1079" s="41"/>
      <c r="H1079" s="42">
        <f t="shared" si="137"/>
        <v>244000</v>
      </c>
      <c r="I1079" s="47">
        <f t="shared" si="135"/>
        <v>76000</v>
      </c>
      <c r="J1079" s="47">
        <f t="shared" si="132"/>
        <v>98469.565217391297</v>
      </c>
      <c r="K1079" s="47">
        <f t="shared" si="139"/>
        <v>342469.5652173913</v>
      </c>
      <c r="L1079" s="39">
        <v>320000</v>
      </c>
      <c r="M1079" s="46">
        <f t="shared" si="133"/>
        <v>342000</v>
      </c>
      <c r="N1079" s="41"/>
    </row>
    <row r="1080" spans="1:14" ht="63" x14ac:dyDescent="0.3">
      <c r="A1080" s="43">
        <f t="shared" si="138"/>
        <v>1040</v>
      </c>
      <c r="B1080" s="44" t="s">
        <v>2871</v>
      </c>
      <c r="C1080" s="45" t="s">
        <v>2872</v>
      </c>
      <c r="D1080" s="48" t="s">
        <v>2873</v>
      </c>
      <c r="E1080" s="46">
        <v>21000</v>
      </c>
      <c r="F1080" s="39">
        <v>33600</v>
      </c>
      <c r="G1080" s="41"/>
      <c r="H1080" s="42">
        <f t="shared" si="137"/>
        <v>21000</v>
      </c>
      <c r="I1080" s="47">
        <f t="shared" si="135"/>
        <v>12600</v>
      </c>
      <c r="J1080" s="47">
        <f t="shared" si="132"/>
        <v>16325.217391304348</v>
      </c>
      <c r="K1080" s="47">
        <f t="shared" si="139"/>
        <v>37325.217391304352</v>
      </c>
      <c r="L1080" s="39">
        <v>33600</v>
      </c>
      <c r="M1080" s="46">
        <f t="shared" si="133"/>
        <v>37300</v>
      </c>
      <c r="N1080" s="41"/>
    </row>
    <row r="1081" spans="1:14" ht="47.25" x14ac:dyDescent="0.3">
      <c r="A1081" s="43">
        <f t="shared" si="138"/>
        <v>1041</v>
      </c>
      <c r="B1081" s="44" t="s">
        <v>2874</v>
      </c>
      <c r="C1081" s="45" t="s">
        <v>2875</v>
      </c>
      <c r="D1081" s="48" t="s">
        <v>2876</v>
      </c>
      <c r="E1081" s="46">
        <v>414000</v>
      </c>
      <c r="F1081" s="39">
        <v>481000</v>
      </c>
      <c r="G1081" s="41"/>
      <c r="H1081" s="42">
        <f t="shared" si="137"/>
        <v>414000</v>
      </c>
      <c r="I1081" s="47">
        <f t="shared" si="135"/>
        <v>67000</v>
      </c>
      <c r="J1081" s="47">
        <f t="shared" si="132"/>
        <v>86808.695652173919</v>
      </c>
      <c r="K1081" s="47">
        <f t="shared" si="139"/>
        <v>500808.69565217395</v>
      </c>
      <c r="L1081" s="39">
        <v>481000</v>
      </c>
      <c r="M1081" s="46">
        <f t="shared" si="133"/>
        <v>500000</v>
      </c>
      <c r="N1081" s="41"/>
    </row>
    <row r="1082" spans="1:14" ht="31.5" x14ac:dyDescent="0.3">
      <c r="A1082" s="43">
        <f t="shared" si="138"/>
        <v>1042</v>
      </c>
      <c r="B1082" s="44" t="s">
        <v>2877</v>
      </c>
      <c r="C1082" s="45" t="s">
        <v>2878</v>
      </c>
      <c r="D1082" s="48" t="s">
        <v>2879</v>
      </c>
      <c r="E1082" s="46">
        <v>189000</v>
      </c>
      <c r="F1082" s="39">
        <v>234000</v>
      </c>
      <c r="G1082" s="41"/>
      <c r="H1082" s="42">
        <f t="shared" si="137"/>
        <v>189000</v>
      </c>
      <c r="I1082" s="47">
        <f t="shared" si="135"/>
        <v>45000</v>
      </c>
      <c r="J1082" s="47">
        <f t="shared" si="132"/>
        <v>58304.34782608696</v>
      </c>
      <c r="K1082" s="47">
        <f t="shared" si="139"/>
        <v>247304.34782608697</v>
      </c>
      <c r="L1082" s="39">
        <v>234000</v>
      </c>
      <c r="M1082" s="46">
        <f t="shared" si="133"/>
        <v>247000</v>
      </c>
      <c r="N1082" s="41"/>
    </row>
    <row r="1083" spans="1:14" ht="31.5" x14ac:dyDescent="0.3">
      <c r="A1083" s="43">
        <f t="shared" si="138"/>
        <v>1043</v>
      </c>
      <c r="B1083" s="44" t="s">
        <v>2880</v>
      </c>
      <c r="C1083" s="45" t="s">
        <v>2881</v>
      </c>
      <c r="D1083" s="48" t="s">
        <v>2882</v>
      </c>
      <c r="E1083" s="46">
        <v>190000</v>
      </c>
      <c r="F1083" s="39">
        <v>248000</v>
      </c>
      <c r="G1083" s="41"/>
      <c r="H1083" s="42">
        <f t="shared" si="137"/>
        <v>190000</v>
      </c>
      <c r="I1083" s="47">
        <f t="shared" si="135"/>
        <v>58000</v>
      </c>
      <c r="J1083" s="47">
        <f t="shared" si="132"/>
        <v>75147.826086956513</v>
      </c>
      <c r="K1083" s="47">
        <f t="shared" si="139"/>
        <v>265147.82608695654</v>
      </c>
      <c r="L1083" s="39">
        <v>248000</v>
      </c>
      <c r="M1083" s="46">
        <f t="shared" si="133"/>
        <v>265000</v>
      </c>
      <c r="N1083" s="41"/>
    </row>
    <row r="1084" spans="1:14" ht="78.75" x14ac:dyDescent="0.3">
      <c r="A1084" s="43">
        <f t="shared" si="138"/>
        <v>1044</v>
      </c>
      <c r="B1084" s="44" t="s">
        <v>2883</v>
      </c>
      <c r="C1084" s="45" t="s">
        <v>2884</v>
      </c>
      <c r="D1084" s="48" t="s">
        <v>2885</v>
      </c>
      <c r="E1084" s="46">
        <v>25000</v>
      </c>
      <c r="F1084" s="39">
        <v>30700</v>
      </c>
      <c r="G1084" s="41"/>
      <c r="H1084" s="42">
        <f t="shared" si="137"/>
        <v>25000</v>
      </c>
      <c r="I1084" s="47">
        <f t="shared" si="135"/>
        <v>5700</v>
      </c>
      <c r="J1084" s="47">
        <f t="shared" si="132"/>
        <v>7385.217391304348</v>
      </c>
      <c r="K1084" s="47">
        <f t="shared" si="139"/>
        <v>32385.217391304348</v>
      </c>
      <c r="L1084" s="39">
        <v>30700</v>
      </c>
      <c r="M1084" s="46">
        <f t="shared" si="133"/>
        <v>32300</v>
      </c>
      <c r="N1084" s="41"/>
    </row>
    <row r="1085" spans="1:14" x14ac:dyDescent="0.3">
      <c r="A1085" s="43">
        <f t="shared" si="138"/>
        <v>1045</v>
      </c>
      <c r="B1085" s="44" t="s">
        <v>2886</v>
      </c>
      <c r="C1085" s="45" t="s">
        <v>2887</v>
      </c>
      <c r="D1085" s="48" t="s">
        <v>2888</v>
      </c>
      <c r="E1085" s="46">
        <v>109000</v>
      </c>
      <c r="F1085" s="39">
        <v>180000</v>
      </c>
      <c r="G1085" s="41"/>
      <c r="H1085" s="42">
        <f t="shared" si="137"/>
        <v>109000</v>
      </c>
      <c r="I1085" s="47">
        <f t="shared" si="135"/>
        <v>71000</v>
      </c>
      <c r="J1085" s="47">
        <f t="shared" si="132"/>
        <v>91991.304347826081</v>
      </c>
      <c r="K1085" s="47">
        <f t="shared" si="139"/>
        <v>200991.30434782608</v>
      </c>
      <c r="L1085" s="39">
        <v>180000</v>
      </c>
      <c r="M1085" s="46">
        <f t="shared" si="133"/>
        <v>200000</v>
      </c>
      <c r="N1085" s="41"/>
    </row>
    <row r="1086" spans="1:14" ht="31.5" x14ac:dyDescent="0.3">
      <c r="A1086" s="43">
        <f t="shared" si="138"/>
        <v>1046</v>
      </c>
      <c r="B1086" s="44" t="s">
        <v>2889</v>
      </c>
      <c r="C1086" s="45" t="s">
        <v>2890</v>
      </c>
      <c r="D1086" s="48" t="s">
        <v>2891</v>
      </c>
      <c r="E1086" s="46">
        <v>154000</v>
      </c>
      <c r="F1086" s="39">
        <v>199000</v>
      </c>
      <c r="G1086" s="41"/>
      <c r="H1086" s="42">
        <f t="shared" si="137"/>
        <v>154000</v>
      </c>
      <c r="I1086" s="47">
        <f t="shared" si="135"/>
        <v>45000</v>
      </c>
      <c r="J1086" s="47">
        <f t="shared" si="132"/>
        <v>58304.34782608696</v>
      </c>
      <c r="K1086" s="47">
        <f t="shared" si="139"/>
        <v>212304.34782608697</v>
      </c>
      <c r="L1086" s="39">
        <v>199000</v>
      </c>
      <c r="M1086" s="46">
        <f t="shared" si="133"/>
        <v>212000</v>
      </c>
      <c r="N1086" s="41"/>
    </row>
    <row r="1087" spans="1:14" ht="47.25" x14ac:dyDescent="0.3">
      <c r="A1087" s="43"/>
      <c r="B1087" s="43"/>
      <c r="C1087" s="45" t="s">
        <v>29</v>
      </c>
      <c r="D1087" s="38" t="s">
        <v>2892</v>
      </c>
      <c r="E1087" s="46"/>
      <c r="F1087" s="39"/>
      <c r="G1087" s="41"/>
      <c r="H1087" s="42"/>
      <c r="I1087" s="42"/>
      <c r="J1087" s="47">
        <f t="shared" si="132"/>
        <v>0</v>
      </c>
      <c r="K1087" s="42"/>
      <c r="L1087" s="42"/>
      <c r="M1087" s="46"/>
      <c r="N1087" s="41"/>
    </row>
    <row r="1088" spans="1:14" ht="47.25" x14ac:dyDescent="0.3">
      <c r="A1088" s="43">
        <f>A1086+1</f>
        <v>1047</v>
      </c>
      <c r="B1088" s="44" t="s">
        <v>2893</v>
      </c>
      <c r="C1088" s="45" t="s">
        <v>2894</v>
      </c>
      <c r="D1088" s="48" t="s">
        <v>2895</v>
      </c>
      <c r="E1088" s="46">
        <v>280000</v>
      </c>
      <c r="F1088" s="39">
        <v>324000</v>
      </c>
      <c r="G1088" s="41"/>
      <c r="H1088" s="42">
        <f t="shared" ref="H1088:H1145" si="140">L1088-I1088</f>
        <v>280000</v>
      </c>
      <c r="I1088" s="47">
        <f t="shared" si="135"/>
        <v>44000</v>
      </c>
      <c r="J1088" s="47">
        <f t="shared" si="132"/>
        <v>57008.695652173912</v>
      </c>
      <c r="K1088" s="47">
        <f t="shared" si="139"/>
        <v>337008.69565217389</v>
      </c>
      <c r="L1088" s="39">
        <v>324000</v>
      </c>
      <c r="M1088" s="46">
        <f t="shared" si="133"/>
        <v>337000</v>
      </c>
      <c r="N1088" s="41"/>
    </row>
    <row r="1089" spans="1:14" ht="141.75" x14ac:dyDescent="0.3">
      <c r="A1089" s="43">
        <f>A1088+1</f>
        <v>1048</v>
      </c>
      <c r="B1089" s="44" t="s">
        <v>2896</v>
      </c>
      <c r="C1089" s="45" t="s">
        <v>2897</v>
      </c>
      <c r="D1089" s="48" t="s">
        <v>2898</v>
      </c>
      <c r="E1089" s="46">
        <v>833000</v>
      </c>
      <c r="F1089" s="39">
        <v>1000000</v>
      </c>
      <c r="G1089" s="41" t="s">
        <v>2899</v>
      </c>
      <c r="H1089" s="42">
        <f t="shared" si="140"/>
        <v>833000</v>
      </c>
      <c r="I1089" s="47">
        <f t="shared" si="135"/>
        <v>167000</v>
      </c>
      <c r="J1089" s="47">
        <f t="shared" si="132"/>
        <v>216373.91304347824</v>
      </c>
      <c r="K1089" s="47">
        <f t="shared" si="139"/>
        <v>1049373.9130434783</v>
      </c>
      <c r="L1089" s="39">
        <v>1000000</v>
      </c>
      <c r="M1089" s="46">
        <f t="shared" si="133"/>
        <v>1049000</v>
      </c>
      <c r="N1089" s="41" t="s">
        <v>2900</v>
      </c>
    </row>
    <row r="1090" spans="1:14" ht="63" x14ac:dyDescent="0.3">
      <c r="A1090" s="43">
        <f t="shared" ref="A1090:A1145" si="141">A1089+1</f>
        <v>1049</v>
      </c>
      <c r="B1090" s="44" t="s">
        <v>2901</v>
      </c>
      <c r="C1090" s="45" t="s">
        <v>2902</v>
      </c>
      <c r="D1090" s="48" t="s">
        <v>2903</v>
      </c>
      <c r="E1090" s="46">
        <v>590000</v>
      </c>
      <c r="F1090" s="39">
        <v>768000</v>
      </c>
      <c r="G1090" s="41"/>
      <c r="H1090" s="42">
        <f t="shared" si="140"/>
        <v>590000</v>
      </c>
      <c r="I1090" s="47">
        <f t="shared" si="135"/>
        <v>178000</v>
      </c>
      <c r="J1090" s="47">
        <f t="shared" si="132"/>
        <v>230626.08695652176</v>
      </c>
      <c r="K1090" s="47">
        <f t="shared" si="139"/>
        <v>820626.08695652173</v>
      </c>
      <c r="L1090" s="39">
        <v>768000</v>
      </c>
      <c r="M1090" s="46">
        <f t="shared" si="133"/>
        <v>820000</v>
      </c>
      <c r="N1090" s="41"/>
    </row>
    <row r="1091" spans="1:14" ht="63" x14ac:dyDescent="0.3">
      <c r="A1091" s="43">
        <f t="shared" si="141"/>
        <v>1050</v>
      </c>
      <c r="B1091" s="44" t="s">
        <v>2904</v>
      </c>
      <c r="C1091" s="45" t="s">
        <v>2905</v>
      </c>
      <c r="D1091" s="48" t="s">
        <v>2906</v>
      </c>
      <c r="E1091" s="46">
        <v>340000</v>
      </c>
      <c r="F1091" s="39">
        <v>429000</v>
      </c>
      <c r="G1091" s="41"/>
      <c r="H1091" s="42">
        <f t="shared" si="140"/>
        <v>340000</v>
      </c>
      <c r="I1091" s="47">
        <f t="shared" si="135"/>
        <v>89000</v>
      </c>
      <c r="J1091" s="47">
        <f t="shared" si="132"/>
        <v>115313.04347826088</v>
      </c>
      <c r="K1091" s="47">
        <f t="shared" si="139"/>
        <v>455313.04347826086</v>
      </c>
      <c r="L1091" s="39">
        <v>429000</v>
      </c>
      <c r="M1091" s="46">
        <f t="shared" si="133"/>
        <v>455000</v>
      </c>
      <c r="N1091" s="41"/>
    </row>
    <row r="1092" spans="1:14" ht="47.25" x14ac:dyDescent="0.3">
      <c r="A1092" s="43">
        <f t="shared" si="141"/>
        <v>1051</v>
      </c>
      <c r="B1092" s="44" t="s">
        <v>2907</v>
      </c>
      <c r="C1092" s="45" t="s">
        <v>2908</v>
      </c>
      <c r="D1092" s="48" t="s">
        <v>2909</v>
      </c>
      <c r="E1092" s="46">
        <v>300000</v>
      </c>
      <c r="F1092" s="39">
        <v>389000</v>
      </c>
      <c r="G1092" s="41"/>
      <c r="H1092" s="42">
        <f t="shared" si="140"/>
        <v>300000</v>
      </c>
      <c r="I1092" s="47">
        <f t="shared" si="135"/>
        <v>89000</v>
      </c>
      <c r="J1092" s="47">
        <f t="shared" si="132"/>
        <v>115313.04347826088</v>
      </c>
      <c r="K1092" s="47">
        <f t="shared" si="139"/>
        <v>415313.04347826086</v>
      </c>
      <c r="L1092" s="39">
        <v>389000</v>
      </c>
      <c r="M1092" s="46">
        <f t="shared" si="133"/>
        <v>415000</v>
      </c>
      <c r="N1092" s="41"/>
    </row>
    <row r="1093" spans="1:14" ht="94.5" x14ac:dyDescent="0.3">
      <c r="A1093" s="43">
        <f t="shared" si="141"/>
        <v>1052</v>
      </c>
      <c r="B1093" s="44" t="s">
        <v>2910</v>
      </c>
      <c r="C1093" s="45" t="s">
        <v>2911</v>
      </c>
      <c r="D1093" s="48" t="s">
        <v>2912</v>
      </c>
      <c r="E1093" s="46">
        <v>210000</v>
      </c>
      <c r="F1093" s="39">
        <v>276000</v>
      </c>
      <c r="G1093" s="41"/>
      <c r="H1093" s="42">
        <f t="shared" si="140"/>
        <v>210000</v>
      </c>
      <c r="I1093" s="47">
        <f t="shared" si="135"/>
        <v>66000</v>
      </c>
      <c r="J1093" s="47">
        <f t="shared" si="132"/>
        <v>85513.043478260865</v>
      </c>
      <c r="K1093" s="47">
        <f t="shared" si="139"/>
        <v>295513.04347826086</v>
      </c>
      <c r="L1093" s="39">
        <v>276000</v>
      </c>
      <c r="M1093" s="46">
        <f t="shared" si="133"/>
        <v>295000</v>
      </c>
      <c r="N1093" s="41"/>
    </row>
    <row r="1094" spans="1:14" ht="78.75" x14ac:dyDescent="0.3">
      <c r="A1094" s="43">
        <f t="shared" si="141"/>
        <v>1053</v>
      </c>
      <c r="B1094" s="44" t="s">
        <v>2913</v>
      </c>
      <c r="C1094" s="45" t="s">
        <v>2914</v>
      </c>
      <c r="D1094" s="48" t="s">
        <v>2915</v>
      </c>
      <c r="E1094" s="46">
        <v>420000</v>
      </c>
      <c r="F1094" s="39">
        <v>509000</v>
      </c>
      <c r="G1094" s="41"/>
      <c r="H1094" s="42">
        <f t="shared" si="140"/>
        <v>420000</v>
      </c>
      <c r="I1094" s="47">
        <f t="shared" si="135"/>
        <v>89000</v>
      </c>
      <c r="J1094" s="47">
        <f t="shared" si="132"/>
        <v>115313.04347826088</v>
      </c>
      <c r="K1094" s="47">
        <f t="shared" si="139"/>
        <v>535313.04347826086</v>
      </c>
      <c r="L1094" s="39">
        <v>509000</v>
      </c>
      <c r="M1094" s="46">
        <f t="shared" si="133"/>
        <v>535000</v>
      </c>
      <c r="N1094" s="41"/>
    </row>
    <row r="1095" spans="1:14" ht="47.25" x14ac:dyDescent="0.3">
      <c r="A1095" s="43">
        <f t="shared" si="141"/>
        <v>1054</v>
      </c>
      <c r="B1095" s="44" t="s">
        <v>2916</v>
      </c>
      <c r="C1095" s="45" t="s">
        <v>2917</v>
      </c>
      <c r="D1095" s="48" t="s">
        <v>2918</v>
      </c>
      <c r="E1095" s="46">
        <v>950000</v>
      </c>
      <c r="F1095" s="39">
        <v>1000000</v>
      </c>
      <c r="G1095" s="41"/>
      <c r="H1095" s="42">
        <f t="shared" si="140"/>
        <v>950000</v>
      </c>
      <c r="I1095" s="47">
        <f t="shared" si="135"/>
        <v>50000</v>
      </c>
      <c r="J1095" s="47">
        <f t="shared" si="132"/>
        <v>64782.608695652176</v>
      </c>
      <c r="K1095" s="47">
        <f t="shared" si="139"/>
        <v>1014782.6086956522</v>
      </c>
      <c r="L1095" s="39">
        <v>1000000</v>
      </c>
      <c r="M1095" s="46">
        <f t="shared" si="133"/>
        <v>1014000</v>
      </c>
      <c r="N1095" s="41"/>
    </row>
    <row r="1096" spans="1:14" ht="63" x14ac:dyDescent="0.3">
      <c r="A1096" s="43">
        <f t="shared" si="141"/>
        <v>1055</v>
      </c>
      <c r="B1096" s="44" t="s">
        <v>2919</v>
      </c>
      <c r="C1096" s="45" t="s">
        <v>2920</v>
      </c>
      <c r="D1096" s="48" t="s">
        <v>2921</v>
      </c>
      <c r="E1096" s="46">
        <v>590000</v>
      </c>
      <c r="F1096" s="39">
        <v>679000</v>
      </c>
      <c r="G1096" s="41"/>
      <c r="H1096" s="42">
        <f t="shared" si="140"/>
        <v>590000</v>
      </c>
      <c r="I1096" s="47">
        <f t="shared" si="135"/>
        <v>89000</v>
      </c>
      <c r="J1096" s="47">
        <f t="shared" si="132"/>
        <v>115313.04347826088</v>
      </c>
      <c r="K1096" s="47">
        <f t="shared" si="139"/>
        <v>705313.04347826086</v>
      </c>
      <c r="L1096" s="39">
        <v>679000</v>
      </c>
      <c r="M1096" s="46">
        <f t="shared" si="133"/>
        <v>705000</v>
      </c>
      <c r="N1096" s="41"/>
    </row>
    <row r="1097" spans="1:14" ht="78.75" x14ac:dyDescent="0.3">
      <c r="A1097" s="43">
        <f t="shared" si="141"/>
        <v>1056</v>
      </c>
      <c r="B1097" s="44" t="s">
        <v>2922</v>
      </c>
      <c r="C1097" s="45" t="s">
        <v>2923</v>
      </c>
      <c r="D1097" s="48" t="s">
        <v>2924</v>
      </c>
      <c r="E1097" s="46">
        <v>983000</v>
      </c>
      <c r="F1097" s="39">
        <v>1094000</v>
      </c>
      <c r="G1097" s="64"/>
      <c r="H1097" s="42">
        <f t="shared" si="140"/>
        <v>983000</v>
      </c>
      <c r="I1097" s="47">
        <f t="shared" si="135"/>
        <v>111000</v>
      </c>
      <c r="J1097" s="47">
        <f t="shared" si="132"/>
        <v>143817.39130434784</v>
      </c>
      <c r="K1097" s="47">
        <f t="shared" si="139"/>
        <v>1126817.3913043479</v>
      </c>
      <c r="L1097" s="39">
        <v>1094000</v>
      </c>
      <c r="M1097" s="46">
        <f t="shared" si="133"/>
        <v>1126000</v>
      </c>
      <c r="N1097" s="64"/>
    </row>
    <row r="1098" spans="1:14" ht="47.25" x14ac:dyDescent="0.3">
      <c r="A1098" s="43">
        <f t="shared" si="141"/>
        <v>1057</v>
      </c>
      <c r="B1098" s="44" t="s">
        <v>2925</v>
      </c>
      <c r="C1098" s="45" t="s">
        <v>2926</v>
      </c>
      <c r="D1098" s="48" t="s">
        <v>2927</v>
      </c>
      <c r="E1098" s="46">
        <v>2250000</v>
      </c>
      <c r="F1098" s="39">
        <v>2657000</v>
      </c>
      <c r="G1098" s="41"/>
      <c r="H1098" s="42">
        <f t="shared" si="140"/>
        <v>2250000</v>
      </c>
      <c r="I1098" s="47">
        <f t="shared" si="135"/>
        <v>407000</v>
      </c>
      <c r="J1098" s="47">
        <f t="shared" ref="J1098:J1161" si="142">+I1098/1150*1490</f>
        <v>527330.43478260865</v>
      </c>
      <c r="K1098" s="47">
        <f t="shared" si="139"/>
        <v>2777330.4347826084</v>
      </c>
      <c r="L1098" s="39">
        <v>2657000</v>
      </c>
      <c r="M1098" s="46">
        <f t="shared" si="133"/>
        <v>2777000</v>
      </c>
      <c r="N1098" s="41"/>
    </row>
    <row r="1099" spans="1:14" ht="47.25" x14ac:dyDescent="0.3">
      <c r="A1099" s="43">
        <f t="shared" si="141"/>
        <v>1058</v>
      </c>
      <c r="B1099" s="44" t="s">
        <v>2928</v>
      </c>
      <c r="C1099" s="45" t="s">
        <v>2929</v>
      </c>
      <c r="D1099" s="48" t="s">
        <v>2930</v>
      </c>
      <c r="E1099" s="46">
        <v>2400000</v>
      </c>
      <c r="F1099" s="39">
        <v>2807000</v>
      </c>
      <c r="G1099" s="41"/>
      <c r="H1099" s="42">
        <f t="shared" si="140"/>
        <v>2400000</v>
      </c>
      <c r="I1099" s="47">
        <f t="shared" si="135"/>
        <v>407000</v>
      </c>
      <c r="J1099" s="47">
        <f t="shared" si="142"/>
        <v>527330.43478260865</v>
      </c>
      <c r="K1099" s="47">
        <f t="shared" si="139"/>
        <v>2927330.4347826084</v>
      </c>
      <c r="L1099" s="39">
        <v>2807000</v>
      </c>
      <c r="M1099" s="46">
        <f t="shared" si="133"/>
        <v>2927000</v>
      </c>
      <c r="N1099" s="41"/>
    </row>
    <row r="1100" spans="1:14" ht="31.5" x14ac:dyDescent="0.3">
      <c r="A1100" s="43">
        <f t="shared" si="141"/>
        <v>1059</v>
      </c>
      <c r="B1100" s="44" t="s">
        <v>2931</v>
      </c>
      <c r="C1100" s="45" t="s">
        <v>2932</v>
      </c>
      <c r="D1100" s="48" t="s">
        <v>2933</v>
      </c>
      <c r="E1100" s="46">
        <v>1860000</v>
      </c>
      <c r="F1100" s="39">
        <v>2071000</v>
      </c>
      <c r="G1100" s="41"/>
      <c r="H1100" s="42">
        <f t="shared" si="140"/>
        <v>1860000</v>
      </c>
      <c r="I1100" s="47">
        <f t="shared" si="135"/>
        <v>211000</v>
      </c>
      <c r="J1100" s="47">
        <f t="shared" si="142"/>
        <v>273382.60869565216</v>
      </c>
      <c r="K1100" s="47">
        <f t="shared" si="139"/>
        <v>2133382.6086956523</v>
      </c>
      <c r="L1100" s="39">
        <v>2071000</v>
      </c>
      <c r="M1100" s="46">
        <f t="shared" si="133"/>
        <v>2133000</v>
      </c>
      <c r="N1100" s="41"/>
    </row>
    <row r="1101" spans="1:14" ht="110.25" x14ac:dyDescent="0.3">
      <c r="A1101" s="43">
        <f t="shared" si="141"/>
        <v>1060</v>
      </c>
      <c r="B1101" s="44" t="s">
        <v>2934</v>
      </c>
      <c r="C1101" s="45" t="s">
        <v>2935</v>
      </c>
      <c r="D1101" s="48" t="s">
        <v>2936</v>
      </c>
      <c r="E1101" s="46">
        <v>2100000</v>
      </c>
      <c r="F1101" s="39">
        <v>2507000</v>
      </c>
      <c r="G1101" s="41"/>
      <c r="H1101" s="42">
        <f t="shared" si="140"/>
        <v>2100000</v>
      </c>
      <c r="I1101" s="47">
        <f t="shared" si="135"/>
        <v>407000</v>
      </c>
      <c r="J1101" s="47">
        <f t="shared" si="142"/>
        <v>527330.43478260865</v>
      </c>
      <c r="K1101" s="47">
        <f t="shared" si="139"/>
        <v>2627330.4347826084</v>
      </c>
      <c r="L1101" s="39">
        <v>2507000</v>
      </c>
      <c r="M1101" s="46">
        <f t="shared" si="133"/>
        <v>2627000</v>
      </c>
      <c r="N1101" s="41"/>
    </row>
    <row r="1102" spans="1:14" ht="47.25" x14ac:dyDescent="0.3">
      <c r="A1102" s="43">
        <f t="shared" si="141"/>
        <v>1061</v>
      </c>
      <c r="B1102" s="44" t="s">
        <v>2937</v>
      </c>
      <c r="C1102" s="98"/>
      <c r="D1102" s="59" t="s">
        <v>2938</v>
      </c>
      <c r="E1102" s="46">
        <v>402000</v>
      </c>
      <c r="F1102" s="39">
        <v>447000</v>
      </c>
      <c r="G1102" s="60"/>
      <c r="H1102" s="42">
        <f t="shared" si="140"/>
        <v>402000</v>
      </c>
      <c r="I1102" s="47">
        <f t="shared" si="135"/>
        <v>45000</v>
      </c>
      <c r="J1102" s="47">
        <f t="shared" si="142"/>
        <v>58304.34782608696</v>
      </c>
      <c r="K1102" s="47">
        <f t="shared" si="139"/>
        <v>460304.34782608697</v>
      </c>
      <c r="L1102" s="39">
        <v>447000</v>
      </c>
      <c r="M1102" s="46">
        <f t="shared" si="133"/>
        <v>460000</v>
      </c>
      <c r="N1102" s="60"/>
    </row>
    <row r="1103" spans="1:14" ht="47.25" x14ac:dyDescent="0.3">
      <c r="A1103" s="43">
        <f t="shared" si="141"/>
        <v>1062</v>
      </c>
      <c r="B1103" s="44" t="s">
        <v>2939</v>
      </c>
      <c r="C1103" s="98"/>
      <c r="D1103" s="59" t="s">
        <v>2940</v>
      </c>
      <c r="E1103" s="46">
        <v>487000</v>
      </c>
      <c r="F1103" s="39">
        <v>532000</v>
      </c>
      <c r="G1103" s="60"/>
      <c r="H1103" s="42">
        <f t="shared" si="140"/>
        <v>487000</v>
      </c>
      <c r="I1103" s="47">
        <f t="shared" si="135"/>
        <v>45000</v>
      </c>
      <c r="J1103" s="47">
        <f t="shared" si="142"/>
        <v>58304.34782608696</v>
      </c>
      <c r="K1103" s="47">
        <f t="shared" si="139"/>
        <v>545304.34782608692</v>
      </c>
      <c r="L1103" s="39">
        <v>532000</v>
      </c>
      <c r="M1103" s="46">
        <f t="shared" si="133"/>
        <v>545000</v>
      </c>
      <c r="N1103" s="60"/>
    </row>
    <row r="1104" spans="1:14" ht="63" x14ac:dyDescent="0.3">
      <c r="A1104" s="43">
        <f t="shared" si="141"/>
        <v>1063</v>
      </c>
      <c r="B1104" s="44" t="s">
        <v>2941</v>
      </c>
      <c r="C1104" s="45" t="s">
        <v>2942</v>
      </c>
      <c r="D1104" s="48" t="s">
        <v>2943</v>
      </c>
      <c r="E1104" s="46">
        <v>2100000</v>
      </c>
      <c r="F1104" s="39">
        <v>2672000</v>
      </c>
      <c r="G1104" s="41"/>
      <c r="H1104" s="42">
        <f t="shared" si="140"/>
        <v>2100000</v>
      </c>
      <c r="I1104" s="47">
        <f t="shared" si="135"/>
        <v>572000</v>
      </c>
      <c r="J1104" s="47">
        <f t="shared" si="142"/>
        <v>741113.04347826086</v>
      </c>
      <c r="K1104" s="47">
        <f t="shared" si="139"/>
        <v>2841113.0434782607</v>
      </c>
      <c r="L1104" s="39">
        <v>2672000</v>
      </c>
      <c r="M1104" s="46">
        <f t="shared" si="133"/>
        <v>2841000</v>
      </c>
      <c r="N1104" s="41"/>
    </row>
    <row r="1105" spans="1:14" ht="63" x14ac:dyDescent="0.3">
      <c r="A1105" s="43">
        <f t="shared" si="141"/>
        <v>1064</v>
      </c>
      <c r="B1105" s="44" t="s">
        <v>2944</v>
      </c>
      <c r="C1105" s="45" t="s">
        <v>2945</v>
      </c>
      <c r="D1105" s="48" t="s">
        <v>2946</v>
      </c>
      <c r="E1105" s="46">
        <v>1364000</v>
      </c>
      <c r="F1105" s="39">
        <v>1594000</v>
      </c>
      <c r="G1105" s="41"/>
      <c r="H1105" s="42">
        <f t="shared" si="140"/>
        <v>1364000</v>
      </c>
      <c r="I1105" s="47">
        <f t="shared" si="135"/>
        <v>230000</v>
      </c>
      <c r="J1105" s="47">
        <f t="shared" si="142"/>
        <v>298000</v>
      </c>
      <c r="K1105" s="47">
        <f t="shared" si="139"/>
        <v>1662000</v>
      </c>
      <c r="L1105" s="39">
        <v>1594000</v>
      </c>
      <c r="M1105" s="46">
        <f t="shared" si="133"/>
        <v>1662000</v>
      </c>
      <c r="N1105" s="41"/>
    </row>
    <row r="1106" spans="1:14" ht="63" x14ac:dyDescent="0.3">
      <c r="A1106" s="43">
        <f t="shared" si="141"/>
        <v>1065</v>
      </c>
      <c r="B1106" s="44" t="s">
        <v>2947</v>
      </c>
      <c r="C1106" s="45" t="s">
        <v>2948</v>
      </c>
      <c r="D1106" s="48" t="s">
        <v>2949</v>
      </c>
      <c r="E1106" s="46">
        <v>2200000</v>
      </c>
      <c r="F1106" s="39">
        <v>2709000</v>
      </c>
      <c r="G1106" s="41"/>
      <c r="H1106" s="42">
        <f t="shared" si="140"/>
        <v>2200000</v>
      </c>
      <c r="I1106" s="47">
        <f t="shared" si="135"/>
        <v>509000</v>
      </c>
      <c r="J1106" s="47">
        <f t="shared" si="142"/>
        <v>659486.95652173914</v>
      </c>
      <c r="K1106" s="47">
        <f t="shared" si="139"/>
        <v>2859486.9565217393</v>
      </c>
      <c r="L1106" s="39">
        <v>2709000</v>
      </c>
      <c r="M1106" s="46">
        <f t="shared" si="133"/>
        <v>2859000</v>
      </c>
      <c r="N1106" s="41"/>
    </row>
    <row r="1107" spans="1:14" ht="126" x14ac:dyDescent="0.3">
      <c r="A1107" s="43">
        <f t="shared" si="141"/>
        <v>1066</v>
      </c>
      <c r="B1107" s="44" t="s">
        <v>2950</v>
      </c>
      <c r="C1107" s="45" t="s">
        <v>2951</v>
      </c>
      <c r="D1107" s="48" t="s">
        <v>2952</v>
      </c>
      <c r="E1107" s="46">
        <v>1800000</v>
      </c>
      <c r="F1107" s="39">
        <v>2335000</v>
      </c>
      <c r="G1107" s="41" t="s">
        <v>1655</v>
      </c>
      <c r="H1107" s="42">
        <f t="shared" si="140"/>
        <v>1800000</v>
      </c>
      <c r="I1107" s="47">
        <f t="shared" si="135"/>
        <v>535000</v>
      </c>
      <c r="J1107" s="47">
        <f t="shared" si="142"/>
        <v>693173.91304347827</v>
      </c>
      <c r="K1107" s="47">
        <f t="shared" si="139"/>
        <v>2493173.9130434785</v>
      </c>
      <c r="L1107" s="39">
        <v>2335000</v>
      </c>
      <c r="M1107" s="46">
        <f t="shared" si="133"/>
        <v>2493000</v>
      </c>
      <c r="N1107" s="41" t="s">
        <v>1655</v>
      </c>
    </row>
    <row r="1108" spans="1:14" ht="189" x14ac:dyDescent="0.3">
      <c r="A1108" s="43">
        <f t="shared" si="141"/>
        <v>1067</v>
      </c>
      <c r="B1108" s="44" t="s">
        <v>2953</v>
      </c>
      <c r="C1108" s="45" t="s">
        <v>2954</v>
      </c>
      <c r="D1108" s="48" t="s">
        <v>2955</v>
      </c>
      <c r="E1108" s="46">
        <v>3200000</v>
      </c>
      <c r="F1108" s="39">
        <v>3869000</v>
      </c>
      <c r="G1108" s="41" t="s">
        <v>1655</v>
      </c>
      <c r="H1108" s="42">
        <f t="shared" si="140"/>
        <v>3200000</v>
      </c>
      <c r="I1108" s="47">
        <f t="shared" si="135"/>
        <v>669000</v>
      </c>
      <c r="J1108" s="47">
        <f t="shared" si="142"/>
        <v>866791.30434782605</v>
      </c>
      <c r="K1108" s="47">
        <f t="shared" si="139"/>
        <v>4066791.3043478262</v>
      </c>
      <c r="L1108" s="39">
        <v>3869000</v>
      </c>
      <c r="M1108" s="46">
        <f t="shared" ref="M1108:M1171" si="143">IF(K1108&gt;=100000, ROUNDDOWN((K1108),-3),ROUNDDOWN((K1108),-2))</f>
        <v>4066000</v>
      </c>
      <c r="N1108" s="41" t="s">
        <v>1655</v>
      </c>
    </row>
    <row r="1109" spans="1:14" ht="173.25" x14ac:dyDescent="0.3">
      <c r="A1109" s="43">
        <f t="shared" si="141"/>
        <v>1068</v>
      </c>
      <c r="B1109" s="44" t="s">
        <v>2956</v>
      </c>
      <c r="C1109" s="45" t="s">
        <v>2957</v>
      </c>
      <c r="D1109" s="48" t="s">
        <v>2958</v>
      </c>
      <c r="E1109" s="46">
        <v>4300000</v>
      </c>
      <c r="F1109" s="39">
        <v>4969000</v>
      </c>
      <c r="G1109" s="41" t="s">
        <v>1655</v>
      </c>
      <c r="H1109" s="42">
        <f t="shared" si="140"/>
        <v>4300000</v>
      </c>
      <c r="I1109" s="47">
        <f t="shared" si="135"/>
        <v>669000</v>
      </c>
      <c r="J1109" s="47">
        <f t="shared" si="142"/>
        <v>866791.30434782605</v>
      </c>
      <c r="K1109" s="47">
        <f t="shared" si="139"/>
        <v>5166791.3043478262</v>
      </c>
      <c r="L1109" s="39">
        <v>4969000</v>
      </c>
      <c r="M1109" s="46">
        <f t="shared" si="143"/>
        <v>5166000</v>
      </c>
      <c r="N1109" s="41" t="s">
        <v>1655</v>
      </c>
    </row>
    <row r="1110" spans="1:14" ht="141.75" x14ac:dyDescent="0.3">
      <c r="A1110" s="43">
        <f t="shared" si="141"/>
        <v>1069</v>
      </c>
      <c r="B1110" s="44" t="s">
        <v>2959</v>
      </c>
      <c r="C1110" s="45" t="s">
        <v>2960</v>
      </c>
      <c r="D1110" s="48" t="s">
        <v>2961</v>
      </c>
      <c r="E1110" s="46">
        <v>3200000</v>
      </c>
      <c r="F1110" s="39">
        <v>3917000</v>
      </c>
      <c r="G1110" s="41" t="s">
        <v>2962</v>
      </c>
      <c r="H1110" s="42">
        <f t="shared" si="140"/>
        <v>3200000</v>
      </c>
      <c r="I1110" s="47">
        <f t="shared" si="135"/>
        <v>717000</v>
      </c>
      <c r="J1110" s="47">
        <f t="shared" si="142"/>
        <v>928982.60869565222</v>
      </c>
      <c r="K1110" s="47">
        <f t="shared" si="139"/>
        <v>4128982.6086956523</v>
      </c>
      <c r="L1110" s="39">
        <v>3917000</v>
      </c>
      <c r="M1110" s="46">
        <f t="shared" si="143"/>
        <v>4128000</v>
      </c>
      <c r="N1110" s="41" t="s">
        <v>2962</v>
      </c>
    </row>
    <row r="1111" spans="1:14" ht="78.75" x14ac:dyDescent="0.3">
      <c r="A1111" s="43">
        <f t="shared" si="141"/>
        <v>1070</v>
      </c>
      <c r="B1111" s="44" t="s">
        <v>2963</v>
      </c>
      <c r="C1111" s="45" t="s">
        <v>2964</v>
      </c>
      <c r="D1111" s="48" t="s">
        <v>2965</v>
      </c>
      <c r="E1111" s="46">
        <v>2400000</v>
      </c>
      <c r="F1111" s="39">
        <v>2935000</v>
      </c>
      <c r="G1111" s="41"/>
      <c r="H1111" s="42">
        <f t="shared" si="140"/>
        <v>2400000</v>
      </c>
      <c r="I1111" s="47">
        <f t="shared" si="135"/>
        <v>535000</v>
      </c>
      <c r="J1111" s="47">
        <f t="shared" si="142"/>
        <v>693173.91304347827</v>
      </c>
      <c r="K1111" s="47">
        <f t="shared" si="139"/>
        <v>3093173.9130434785</v>
      </c>
      <c r="L1111" s="39">
        <v>2935000</v>
      </c>
      <c r="M1111" s="46">
        <f t="shared" si="143"/>
        <v>3093000</v>
      </c>
      <c r="N1111" s="41"/>
    </row>
    <row r="1112" spans="1:14" ht="63" x14ac:dyDescent="0.3">
      <c r="A1112" s="43">
        <f t="shared" si="141"/>
        <v>1071</v>
      </c>
      <c r="B1112" s="44" t="s">
        <v>2966</v>
      </c>
      <c r="C1112" s="45" t="s">
        <v>2967</v>
      </c>
      <c r="D1112" s="48" t="s">
        <v>2968</v>
      </c>
      <c r="E1112" s="46">
        <v>2700000</v>
      </c>
      <c r="F1112" s="39">
        <v>3043000</v>
      </c>
      <c r="G1112" s="41" t="s">
        <v>2962</v>
      </c>
      <c r="H1112" s="42">
        <f t="shared" si="140"/>
        <v>2700000</v>
      </c>
      <c r="I1112" s="47">
        <f t="shared" ref="I1112:I1175" si="144">F1112-E1112</f>
        <v>343000</v>
      </c>
      <c r="J1112" s="47">
        <f t="shared" si="142"/>
        <v>444408.69565217389</v>
      </c>
      <c r="K1112" s="47">
        <f t="shared" si="139"/>
        <v>3144408.6956521738</v>
      </c>
      <c r="L1112" s="39">
        <v>3043000</v>
      </c>
      <c r="M1112" s="46">
        <f t="shared" si="143"/>
        <v>3144000</v>
      </c>
      <c r="N1112" s="41" t="s">
        <v>2962</v>
      </c>
    </row>
    <row r="1113" spans="1:14" ht="63" x14ac:dyDescent="0.3">
      <c r="A1113" s="43">
        <f t="shared" si="141"/>
        <v>1072</v>
      </c>
      <c r="B1113" s="44" t="s">
        <v>2969</v>
      </c>
      <c r="C1113" s="45" t="s">
        <v>2970</v>
      </c>
      <c r="D1113" s="48" t="s">
        <v>2971</v>
      </c>
      <c r="E1113" s="46">
        <v>2400000</v>
      </c>
      <c r="F1113" s="39">
        <v>2858000</v>
      </c>
      <c r="G1113" s="41"/>
      <c r="H1113" s="42">
        <f t="shared" si="140"/>
        <v>2400000</v>
      </c>
      <c r="I1113" s="47">
        <f t="shared" si="144"/>
        <v>458000</v>
      </c>
      <c r="J1113" s="47">
        <f t="shared" si="142"/>
        <v>593408.69565217395</v>
      </c>
      <c r="K1113" s="47">
        <f t="shared" si="139"/>
        <v>2993408.6956521738</v>
      </c>
      <c r="L1113" s="39">
        <v>2858000</v>
      </c>
      <c r="M1113" s="46">
        <f t="shared" si="143"/>
        <v>2993000</v>
      </c>
      <c r="N1113" s="41"/>
    </row>
    <row r="1114" spans="1:14" ht="78.75" x14ac:dyDescent="0.3">
      <c r="A1114" s="43">
        <f t="shared" si="141"/>
        <v>1073</v>
      </c>
      <c r="B1114" s="44" t="s">
        <v>2972</v>
      </c>
      <c r="C1114" s="45" t="s">
        <v>2973</v>
      </c>
      <c r="D1114" s="48" t="s">
        <v>2974</v>
      </c>
      <c r="E1114" s="46">
        <v>2550000</v>
      </c>
      <c r="F1114" s="39">
        <v>3085000</v>
      </c>
      <c r="G1114" s="41"/>
      <c r="H1114" s="42">
        <f t="shared" si="140"/>
        <v>2550000</v>
      </c>
      <c r="I1114" s="47">
        <f t="shared" si="144"/>
        <v>535000</v>
      </c>
      <c r="J1114" s="47">
        <f t="shared" si="142"/>
        <v>693173.91304347827</v>
      </c>
      <c r="K1114" s="47">
        <f t="shared" si="139"/>
        <v>3243173.9130434785</v>
      </c>
      <c r="L1114" s="39">
        <v>3085000</v>
      </c>
      <c r="M1114" s="46">
        <f t="shared" si="143"/>
        <v>3243000</v>
      </c>
      <c r="N1114" s="41"/>
    </row>
    <row r="1115" spans="1:14" ht="78.75" x14ac:dyDescent="0.3">
      <c r="A1115" s="43">
        <f t="shared" si="141"/>
        <v>1074</v>
      </c>
      <c r="B1115" s="44" t="s">
        <v>2975</v>
      </c>
      <c r="C1115" s="45" t="s">
        <v>2976</v>
      </c>
      <c r="D1115" s="48" t="s">
        <v>2977</v>
      </c>
      <c r="E1115" s="46">
        <v>2550000</v>
      </c>
      <c r="F1115" s="39">
        <v>3085000</v>
      </c>
      <c r="G1115" s="41"/>
      <c r="H1115" s="42">
        <f t="shared" si="140"/>
        <v>2550000</v>
      </c>
      <c r="I1115" s="47">
        <f t="shared" si="144"/>
        <v>535000</v>
      </c>
      <c r="J1115" s="47">
        <f t="shared" si="142"/>
        <v>693173.91304347827</v>
      </c>
      <c r="K1115" s="47">
        <f t="shared" si="139"/>
        <v>3243173.9130434785</v>
      </c>
      <c r="L1115" s="39">
        <v>3085000</v>
      </c>
      <c r="M1115" s="46">
        <f t="shared" si="143"/>
        <v>3243000</v>
      </c>
      <c r="N1115" s="41"/>
    </row>
    <row r="1116" spans="1:14" ht="157.5" x14ac:dyDescent="0.3">
      <c r="A1116" s="43">
        <f t="shared" si="141"/>
        <v>1075</v>
      </c>
      <c r="B1116" s="44" t="s">
        <v>2978</v>
      </c>
      <c r="C1116" s="45" t="s">
        <v>2979</v>
      </c>
      <c r="D1116" s="48" t="s">
        <v>2980</v>
      </c>
      <c r="E1116" s="46">
        <v>3000000</v>
      </c>
      <c r="F1116" s="39">
        <v>3407000</v>
      </c>
      <c r="G1116" s="41" t="s">
        <v>1655</v>
      </c>
      <c r="H1116" s="42">
        <f t="shared" si="140"/>
        <v>3000000</v>
      </c>
      <c r="I1116" s="47">
        <f t="shared" si="144"/>
        <v>407000</v>
      </c>
      <c r="J1116" s="47">
        <f t="shared" si="142"/>
        <v>527330.43478260865</v>
      </c>
      <c r="K1116" s="47">
        <f t="shared" si="139"/>
        <v>3527330.4347826084</v>
      </c>
      <c r="L1116" s="39">
        <v>3407000</v>
      </c>
      <c r="M1116" s="46">
        <f t="shared" si="143"/>
        <v>3527000</v>
      </c>
      <c r="N1116" s="41" t="s">
        <v>1655</v>
      </c>
    </row>
    <row r="1117" spans="1:14" ht="78.75" x14ac:dyDescent="0.3">
      <c r="A1117" s="43">
        <f t="shared" si="141"/>
        <v>1076</v>
      </c>
      <c r="B1117" s="44" t="s">
        <v>2981</v>
      </c>
      <c r="C1117" s="45" t="s">
        <v>2982</v>
      </c>
      <c r="D1117" s="48" t="s">
        <v>2983</v>
      </c>
      <c r="E1117" s="46">
        <v>3100000</v>
      </c>
      <c r="F1117" s="39">
        <v>3903000</v>
      </c>
      <c r="G1117" s="41" t="s">
        <v>2984</v>
      </c>
      <c r="H1117" s="42">
        <f t="shared" si="140"/>
        <v>3100000</v>
      </c>
      <c r="I1117" s="47">
        <f t="shared" si="144"/>
        <v>803000</v>
      </c>
      <c r="J1117" s="47">
        <f t="shared" si="142"/>
        <v>1040408.6956521739</v>
      </c>
      <c r="K1117" s="47">
        <f t="shared" si="139"/>
        <v>4140408.6956521738</v>
      </c>
      <c r="L1117" s="39">
        <v>3903000</v>
      </c>
      <c r="M1117" s="46">
        <f t="shared" si="143"/>
        <v>4140000</v>
      </c>
      <c r="N1117" s="41" t="s">
        <v>2984</v>
      </c>
    </row>
    <row r="1118" spans="1:14" ht="63" x14ac:dyDescent="0.3">
      <c r="A1118" s="43">
        <f t="shared" si="141"/>
        <v>1077</v>
      </c>
      <c r="B1118" s="44" t="s">
        <v>2985</v>
      </c>
      <c r="C1118" s="45" t="s">
        <v>2986</v>
      </c>
      <c r="D1118" s="48" t="s">
        <v>2987</v>
      </c>
      <c r="E1118" s="46">
        <v>2500000</v>
      </c>
      <c r="F1118" s="39">
        <v>2843000</v>
      </c>
      <c r="G1118" s="41" t="s">
        <v>2984</v>
      </c>
      <c r="H1118" s="42">
        <f t="shared" si="140"/>
        <v>2500000</v>
      </c>
      <c r="I1118" s="47">
        <f t="shared" si="144"/>
        <v>343000</v>
      </c>
      <c r="J1118" s="47">
        <f t="shared" si="142"/>
        <v>444408.69565217389</v>
      </c>
      <c r="K1118" s="47">
        <f t="shared" si="139"/>
        <v>2944408.6956521738</v>
      </c>
      <c r="L1118" s="39">
        <v>2843000</v>
      </c>
      <c r="M1118" s="46">
        <f t="shared" si="143"/>
        <v>2944000</v>
      </c>
      <c r="N1118" s="41" t="s">
        <v>2984</v>
      </c>
    </row>
    <row r="1119" spans="1:14" ht="47.25" x14ac:dyDescent="0.3">
      <c r="A1119" s="43">
        <f t="shared" si="141"/>
        <v>1078</v>
      </c>
      <c r="B1119" s="44" t="s">
        <v>2988</v>
      </c>
      <c r="C1119" s="45" t="s">
        <v>2989</v>
      </c>
      <c r="D1119" s="48" t="s">
        <v>2990</v>
      </c>
      <c r="E1119" s="46">
        <v>2300000</v>
      </c>
      <c r="F1119" s="39">
        <v>2643000</v>
      </c>
      <c r="G1119" s="41" t="s">
        <v>2984</v>
      </c>
      <c r="H1119" s="42">
        <f t="shared" si="140"/>
        <v>2300000</v>
      </c>
      <c r="I1119" s="47">
        <f t="shared" si="144"/>
        <v>343000</v>
      </c>
      <c r="J1119" s="47">
        <f t="shared" si="142"/>
        <v>444408.69565217389</v>
      </c>
      <c r="K1119" s="47">
        <f t="shared" si="139"/>
        <v>2744408.6956521738</v>
      </c>
      <c r="L1119" s="39">
        <v>2643000</v>
      </c>
      <c r="M1119" s="46">
        <f t="shared" si="143"/>
        <v>2744000</v>
      </c>
      <c r="N1119" s="41" t="s">
        <v>2984</v>
      </c>
    </row>
    <row r="1120" spans="1:14" ht="63" x14ac:dyDescent="0.3">
      <c r="A1120" s="43">
        <f t="shared" si="141"/>
        <v>1079</v>
      </c>
      <c r="B1120" s="44" t="s">
        <v>2991</v>
      </c>
      <c r="C1120" s="45" t="s">
        <v>2992</v>
      </c>
      <c r="D1120" s="48" t="s">
        <v>2993</v>
      </c>
      <c r="E1120" s="46">
        <v>2200000</v>
      </c>
      <c r="F1120" s="39">
        <v>2543000</v>
      </c>
      <c r="G1120" s="41" t="s">
        <v>2984</v>
      </c>
      <c r="H1120" s="42">
        <f t="shared" si="140"/>
        <v>2200000</v>
      </c>
      <c r="I1120" s="47">
        <f t="shared" si="144"/>
        <v>343000</v>
      </c>
      <c r="J1120" s="47">
        <f t="shared" si="142"/>
        <v>444408.69565217389</v>
      </c>
      <c r="K1120" s="47">
        <f t="shared" si="139"/>
        <v>2644408.6956521738</v>
      </c>
      <c r="L1120" s="39">
        <v>2543000</v>
      </c>
      <c r="M1120" s="46">
        <f t="shared" si="143"/>
        <v>2644000</v>
      </c>
      <c r="N1120" s="41" t="s">
        <v>2984</v>
      </c>
    </row>
    <row r="1121" spans="1:14" ht="63" x14ac:dyDescent="0.3">
      <c r="A1121" s="43">
        <f t="shared" si="141"/>
        <v>1080</v>
      </c>
      <c r="B1121" s="44" t="s">
        <v>2994</v>
      </c>
      <c r="C1121" s="45" t="s">
        <v>2995</v>
      </c>
      <c r="D1121" s="48" t="s">
        <v>2996</v>
      </c>
      <c r="E1121" s="46">
        <v>2600000</v>
      </c>
      <c r="F1121" s="39">
        <v>2943000</v>
      </c>
      <c r="G1121" s="41" t="s">
        <v>2984</v>
      </c>
      <c r="H1121" s="42">
        <f t="shared" si="140"/>
        <v>2600000</v>
      </c>
      <c r="I1121" s="47">
        <f t="shared" si="144"/>
        <v>343000</v>
      </c>
      <c r="J1121" s="47">
        <f t="shared" si="142"/>
        <v>444408.69565217389</v>
      </c>
      <c r="K1121" s="47">
        <f t="shared" si="139"/>
        <v>3044408.6956521738</v>
      </c>
      <c r="L1121" s="39">
        <v>2943000</v>
      </c>
      <c r="M1121" s="46">
        <f t="shared" si="143"/>
        <v>3044000</v>
      </c>
      <c r="N1121" s="41" t="s">
        <v>2984</v>
      </c>
    </row>
    <row r="1122" spans="1:14" ht="94.5" x14ac:dyDescent="0.3">
      <c r="A1122" s="43">
        <f t="shared" si="141"/>
        <v>1081</v>
      </c>
      <c r="B1122" s="44" t="s">
        <v>2997</v>
      </c>
      <c r="C1122" s="45" t="s">
        <v>2998</v>
      </c>
      <c r="D1122" s="48" t="s">
        <v>2999</v>
      </c>
      <c r="E1122" s="46">
        <v>1590000</v>
      </c>
      <c r="F1122" s="39">
        <v>2036000</v>
      </c>
      <c r="G1122" s="41"/>
      <c r="H1122" s="42">
        <f t="shared" si="140"/>
        <v>1590000</v>
      </c>
      <c r="I1122" s="47">
        <f t="shared" si="144"/>
        <v>446000</v>
      </c>
      <c r="J1122" s="47">
        <f t="shared" si="142"/>
        <v>577860.86956521741</v>
      </c>
      <c r="K1122" s="47">
        <f t="shared" si="139"/>
        <v>2167860.8695652173</v>
      </c>
      <c r="L1122" s="39">
        <v>2036000</v>
      </c>
      <c r="M1122" s="46">
        <f t="shared" si="143"/>
        <v>2167000</v>
      </c>
      <c r="N1122" s="41"/>
    </row>
    <row r="1123" spans="1:14" ht="110.25" x14ac:dyDescent="0.3">
      <c r="A1123" s="43">
        <f t="shared" si="141"/>
        <v>1082</v>
      </c>
      <c r="B1123" s="44" t="s">
        <v>3000</v>
      </c>
      <c r="C1123" s="45" t="s">
        <v>3001</v>
      </c>
      <c r="D1123" s="48" t="s">
        <v>3002</v>
      </c>
      <c r="E1123" s="46">
        <v>2900000</v>
      </c>
      <c r="F1123" s="39">
        <v>3600000</v>
      </c>
      <c r="G1123" s="41" t="s">
        <v>3003</v>
      </c>
      <c r="H1123" s="42">
        <f t="shared" si="140"/>
        <v>2900000</v>
      </c>
      <c r="I1123" s="47">
        <f t="shared" si="144"/>
        <v>700000</v>
      </c>
      <c r="J1123" s="47">
        <f t="shared" si="142"/>
        <v>906956.52173913037</v>
      </c>
      <c r="K1123" s="47">
        <f t="shared" si="139"/>
        <v>3806956.5217391304</v>
      </c>
      <c r="L1123" s="39">
        <v>3600000</v>
      </c>
      <c r="M1123" s="46">
        <f t="shared" si="143"/>
        <v>3806000</v>
      </c>
      <c r="N1123" s="41" t="s">
        <v>3003</v>
      </c>
    </row>
    <row r="1124" spans="1:14" ht="126" x14ac:dyDescent="0.3">
      <c r="A1124" s="43">
        <f t="shared" si="141"/>
        <v>1083</v>
      </c>
      <c r="B1124" s="44" t="s">
        <v>3004</v>
      </c>
      <c r="C1124" s="45" t="s">
        <v>3005</v>
      </c>
      <c r="D1124" s="48" t="s">
        <v>3006</v>
      </c>
      <c r="E1124" s="46">
        <v>2900000</v>
      </c>
      <c r="F1124" s="39">
        <v>3600000</v>
      </c>
      <c r="G1124" s="41" t="s">
        <v>1655</v>
      </c>
      <c r="H1124" s="42">
        <f t="shared" si="140"/>
        <v>2900000</v>
      </c>
      <c r="I1124" s="47">
        <f t="shared" si="144"/>
        <v>700000</v>
      </c>
      <c r="J1124" s="47">
        <f t="shared" si="142"/>
        <v>906956.52173913037</v>
      </c>
      <c r="K1124" s="47">
        <f t="shared" si="139"/>
        <v>3806956.5217391304</v>
      </c>
      <c r="L1124" s="39">
        <v>3600000</v>
      </c>
      <c r="M1124" s="46">
        <f t="shared" si="143"/>
        <v>3806000</v>
      </c>
      <c r="N1124" s="41" t="s">
        <v>1655</v>
      </c>
    </row>
    <row r="1125" spans="1:14" ht="110.25" x14ac:dyDescent="0.3">
      <c r="A1125" s="43">
        <f t="shared" si="141"/>
        <v>1084</v>
      </c>
      <c r="B1125" s="44" t="s">
        <v>3007</v>
      </c>
      <c r="C1125" s="45" t="s">
        <v>3008</v>
      </c>
      <c r="D1125" s="48" t="s">
        <v>3009</v>
      </c>
      <c r="E1125" s="46">
        <v>3100000</v>
      </c>
      <c r="F1125" s="39">
        <v>3817000</v>
      </c>
      <c r="G1125" s="41" t="s">
        <v>3010</v>
      </c>
      <c r="H1125" s="42">
        <f t="shared" si="140"/>
        <v>3100000</v>
      </c>
      <c r="I1125" s="47">
        <f t="shared" si="144"/>
        <v>717000</v>
      </c>
      <c r="J1125" s="47">
        <f t="shared" si="142"/>
        <v>928982.60869565222</v>
      </c>
      <c r="K1125" s="47">
        <f t="shared" si="139"/>
        <v>4028982.6086956523</v>
      </c>
      <c r="L1125" s="39">
        <v>3817000</v>
      </c>
      <c r="M1125" s="46">
        <f t="shared" si="143"/>
        <v>4028000</v>
      </c>
      <c r="N1125" s="41" t="s">
        <v>3010</v>
      </c>
    </row>
    <row r="1126" spans="1:14" ht="126" x14ac:dyDescent="0.3">
      <c r="A1126" s="43">
        <f t="shared" si="141"/>
        <v>1085</v>
      </c>
      <c r="B1126" s="44" t="s">
        <v>3011</v>
      </c>
      <c r="C1126" s="45" t="s">
        <v>3012</v>
      </c>
      <c r="D1126" s="48" t="s">
        <v>3013</v>
      </c>
      <c r="E1126" s="46">
        <v>3050000</v>
      </c>
      <c r="F1126" s="39">
        <v>3767000</v>
      </c>
      <c r="G1126" s="41" t="s">
        <v>1655</v>
      </c>
      <c r="H1126" s="42">
        <f t="shared" si="140"/>
        <v>3050000</v>
      </c>
      <c r="I1126" s="47">
        <f t="shared" si="144"/>
        <v>717000</v>
      </c>
      <c r="J1126" s="47">
        <f t="shared" si="142"/>
        <v>928982.60869565222</v>
      </c>
      <c r="K1126" s="47">
        <f t="shared" si="139"/>
        <v>3978982.6086956523</v>
      </c>
      <c r="L1126" s="39">
        <v>3767000</v>
      </c>
      <c r="M1126" s="46">
        <f t="shared" si="143"/>
        <v>3978000</v>
      </c>
      <c r="N1126" s="41" t="s">
        <v>1655</v>
      </c>
    </row>
    <row r="1127" spans="1:14" ht="126" x14ac:dyDescent="0.3">
      <c r="A1127" s="43">
        <f t="shared" si="141"/>
        <v>1086</v>
      </c>
      <c r="B1127" s="44" t="s">
        <v>3014</v>
      </c>
      <c r="C1127" s="45" t="s">
        <v>3015</v>
      </c>
      <c r="D1127" s="48" t="s">
        <v>3016</v>
      </c>
      <c r="E1127" s="46">
        <v>2490000</v>
      </c>
      <c r="F1127" s="39">
        <v>2986000</v>
      </c>
      <c r="G1127" s="41" t="s">
        <v>3017</v>
      </c>
      <c r="H1127" s="42">
        <f t="shared" si="140"/>
        <v>2490000</v>
      </c>
      <c r="I1127" s="47">
        <f t="shared" si="144"/>
        <v>496000</v>
      </c>
      <c r="J1127" s="47">
        <f t="shared" si="142"/>
        <v>642643.47826086951</v>
      </c>
      <c r="K1127" s="47">
        <f t="shared" ref="K1127:K1190" si="145">+H1127+J1127</f>
        <v>3132643.4782608696</v>
      </c>
      <c r="L1127" s="39">
        <v>2986000</v>
      </c>
      <c r="M1127" s="46">
        <f t="shared" si="143"/>
        <v>3132000</v>
      </c>
      <c r="N1127" s="41" t="s">
        <v>3017</v>
      </c>
    </row>
    <row r="1128" spans="1:14" ht="173.25" x14ac:dyDescent="0.3">
      <c r="A1128" s="43">
        <f t="shared" si="141"/>
        <v>1087</v>
      </c>
      <c r="B1128" s="44" t="s">
        <v>3018</v>
      </c>
      <c r="C1128" s="45" t="s">
        <v>3019</v>
      </c>
      <c r="D1128" s="48" t="s">
        <v>3020</v>
      </c>
      <c r="E1128" s="46">
        <v>2132000</v>
      </c>
      <c r="F1128" s="39">
        <v>2801000</v>
      </c>
      <c r="G1128" s="41"/>
      <c r="H1128" s="42">
        <f t="shared" si="140"/>
        <v>2132000</v>
      </c>
      <c r="I1128" s="47">
        <f t="shared" si="144"/>
        <v>669000</v>
      </c>
      <c r="J1128" s="47">
        <f t="shared" si="142"/>
        <v>866791.30434782605</v>
      </c>
      <c r="K1128" s="47">
        <f t="shared" si="145"/>
        <v>2998791.3043478262</v>
      </c>
      <c r="L1128" s="39">
        <v>2801000</v>
      </c>
      <c r="M1128" s="46">
        <f t="shared" si="143"/>
        <v>2998000</v>
      </c>
      <c r="N1128" s="41"/>
    </row>
    <row r="1129" spans="1:14" ht="94.5" x14ac:dyDescent="0.3">
      <c r="A1129" s="43">
        <f t="shared" si="141"/>
        <v>1088</v>
      </c>
      <c r="B1129" s="44" t="s">
        <v>3021</v>
      </c>
      <c r="C1129" s="45" t="s">
        <v>3022</v>
      </c>
      <c r="D1129" s="48" t="s">
        <v>3023</v>
      </c>
      <c r="E1129" s="46">
        <v>3330000</v>
      </c>
      <c r="F1129" s="39">
        <v>3900000</v>
      </c>
      <c r="G1129" s="41" t="s">
        <v>2984</v>
      </c>
      <c r="H1129" s="42">
        <f t="shared" si="140"/>
        <v>3330000</v>
      </c>
      <c r="I1129" s="47">
        <f t="shared" si="144"/>
        <v>570000</v>
      </c>
      <c r="J1129" s="47">
        <f t="shared" si="142"/>
        <v>738521.73913043481</v>
      </c>
      <c r="K1129" s="47">
        <f t="shared" si="145"/>
        <v>4068521.7391304346</v>
      </c>
      <c r="L1129" s="39">
        <v>3900000</v>
      </c>
      <c r="M1129" s="46">
        <f t="shared" si="143"/>
        <v>4068000</v>
      </c>
      <c r="N1129" s="41" t="s">
        <v>2984</v>
      </c>
    </row>
    <row r="1130" spans="1:14" ht="94.5" x14ac:dyDescent="0.3">
      <c r="A1130" s="43">
        <f t="shared" si="141"/>
        <v>1089</v>
      </c>
      <c r="B1130" s="44" t="s">
        <v>3024</v>
      </c>
      <c r="C1130" s="45" t="s">
        <v>3025</v>
      </c>
      <c r="D1130" s="48" t="s">
        <v>3026</v>
      </c>
      <c r="E1130" s="46">
        <v>3480000</v>
      </c>
      <c r="F1130" s="39">
        <v>4000000</v>
      </c>
      <c r="G1130" s="41"/>
      <c r="H1130" s="42">
        <f t="shared" si="140"/>
        <v>3480000</v>
      </c>
      <c r="I1130" s="47">
        <f t="shared" si="144"/>
        <v>520000</v>
      </c>
      <c r="J1130" s="47">
        <f t="shared" si="142"/>
        <v>673739.13043478259</v>
      </c>
      <c r="K1130" s="47">
        <f t="shared" si="145"/>
        <v>4153739.1304347827</v>
      </c>
      <c r="L1130" s="39">
        <v>4000000</v>
      </c>
      <c r="M1130" s="46">
        <f t="shared" si="143"/>
        <v>4153000</v>
      </c>
      <c r="N1130" s="41"/>
    </row>
    <row r="1131" spans="1:14" ht="63" x14ac:dyDescent="0.3">
      <c r="A1131" s="43">
        <f t="shared" si="141"/>
        <v>1090</v>
      </c>
      <c r="B1131" s="44" t="s">
        <v>3027</v>
      </c>
      <c r="C1131" s="98"/>
      <c r="D1131" s="99" t="s">
        <v>3028</v>
      </c>
      <c r="E1131" s="46">
        <v>1768000</v>
      </c>
      <c r="F1131" s="39">
        <v>2303000</v>
      </c>
      <c r="G1131" s="60"/>
      <c r="H1131" s="42">
        <f t="shared" si="140"/>
        <v>1768000</v>
      </c>
      <c r="I1131" s="47">
        <f t="shared" si="144"/>
        <v>535000</v>
      </c>
      <c r="J1131" s="47">
        <f t="shared" si="142"/>
        <v>693173.91304347827</v>
      </c>
      <c r="K1131" s="47">
        <f t="shared" si="145"/>
        <v>2461173.9130434785</v>
      </c>
      <c r="L1131" s="39">
        <v>2303000</v>
      </c>
      <c r="M1131" s="46">
        <f t="shared" si="143"/>
        <v>2461000</v>
      </c>
      <c r="N1131" s="60"/>
    </row>
    <row r="1132" spans="1:14" ht="63" x14ac:dyDescent="0.3">
      <c r="A1132" s="43">
        <f t="shared" si="141"/>
        <v>1091</v>
      </c>
      <c r="B1132" s="44" t="s">
        <v>3029</v>
      </c>
      <c r="C1132" s="45" t="s">
        <v>3030</v>
      </c>
      <c r="D1132" s="48" t="s">
        <v>3031</v>
      </c>
      <c r="E1132" s="46">
        <v>1840000</v>
      </c>
      <c r="F1132" s="39">
        <v>2235000</v>
      </c>
      <c r="G1132" s="41"/>
      <c r="H1132" s="42">
        <f t="shared" si="140"/>
        <v>1840000</v>
      </c>
      <c r="I1132" s="47">
        <f t="shared" si="144"/>
        <v>395000</v>
      </c>
      <c r="J1132" s="47">
        <f t="shared" si="142"/>
        <v>511782.60869565216</v>
      </c>
      <c r="K1132" s="47">
        <f t="shared" si="145"/>
        <v>2351782.6086956523</v>
      </c>
      <c r="L1132" s="39">
        <v>2235000</v>
      </c>
      <c r="M1132" s="46">
        <f t="shared" si="143"/>
        <v>2351000</v>
      </c>
      <c r="N1132" s="41"/>
    </row>
    <row r="1133" spans="1:14" ht="63" x14ac:dyDescent="0.3">
      <c r="A1133" s="43">
        <f t="shared" si="141"/>
        <v>1092</v>
      </c>
      <c r="B1133" s="44" t="s">
        <v>3032</v>
      </c>
      <c r="C1133" s="45" t="s">
        <v>3033</v>
      </c>
      <c r="D1133" s="48" t="s">
        <v>3034</v>
      </c>
      <c r="E1133" s="46">
        <v>2250000</v>
      </c>
      <c r="F1133" s="39">
        <v>2657000</v>
      </c>
      <c r="G1133" s="41"/>
      <c r="H1133" s="42">
        <f t="shared" si="140"/>
        <v>2250000</v>
      </c>
      <c r="I1133" s="47">
        <f t="shared" si="144"/>
        <v>407000</v>
      </c>
      <c r="J1133" s="47">
        <f t="shared" si="142"/>
        <v>527330.43478260865</v>
      </c>
      <c r="K1133" s="47">
        <f t="shared" si="145"/>
        <v>2777330.4347826084</v>
      </c>
      <c r="L1133" s="39">
        <v>2657000</v>
      </c>
      <c r="M1133" s="46">
        <f t="shared" si="143"/>
        <v>2777000</v>
      </c>
      <c r="N1133" s="41"/>
    </row>
    <row r="1134" spans="1:14" ht="94.5" x14ac:dyDescent="0.3">
      <c r="A1134" s="43">
        <f t="shared" si="141"/>
        <v>1093</v>
      </c>
      <c r="B1134" s="44" t="s">
        <v>3035</v>
      </c>
      <c r="C1134" s="45" t="s">
        <v>3036</v>
      </c>
      <c r="D1134" s="48" t="s">
        <v>3037</v>
      </c>
      <c r="E1134" s="46">
        <v>3300000</v>
      </c>
      <c r="F1134" s="39">
        <v>4103000</v>
      </c>
      <c r="G1134" s="41" t="s">
        <v>2984</v>
      </c>
      <c r="H1134" s="42">
        <f t="shared" si="140"/>
        <v>3300000</v>
      </c>
      <c r="I1134" s="47">
        <f t="shared" si="144"/>
        <v>803000</v>
      </c>
      <c r="J1134" s="47">
        <f t="shared" si="142"/>
        <v>1040408.6956521739</v>
      </c>
      <c r="K1134" s="47">
        <f t="shared" si="145"/>
        <v>4340408.6956521738</v>
      </c>
      <c r="L1134" s="39">
        <v>4103000</v>
      </c>
      <c r="M1134" s="46">
        <f t="shared" si="143"/>
        <v>4340000</v>
      </c>
      <c r="N1134" s="41" t="s">
        <v>2984</v>
      </c>
    </row>
    <row r="1135" spans="1:14" ht="63" x14ac:dyDescent="0.3">
      <c r="A1135" s="43">
        <f t="shared" si="141"/>
        <v>1094</v>
      </c>
      <c r="B1135" s="44" t="s">
        <v>3038</v>
      </c>
      <c r="C1135" s="45" t="s">
        <v>3039</v>
      </c>
      <c r="D1135" s="48" t="s">
        <v>3040</v>
      </c>
      <c r="E1135" s="46">
        <v>2500000</v>
      </c>
      <c r="F1135" s="39">
        <v>3303000</v>
      </c>
      <c r="G1135" s="41"/>
      <c r="H1135" s="42">
        <f t="shared" si="140"/>
        <v>2500000</v>
      </c>
      <c r="I1135" s="47">
        <f t="shared" si="144"/>
        <v>803000</v>
      </c>
      <c r="J1135" s="47">
        <f t="shared" si="142"/>
        <v>1040408.6956521739</v>
      </c>
      <c r="K1135" s="47">
        <f t="shared" si="145"/>
        <v>3540408.6956521738</v>
      </c>
      <c r="L1135" s="39">
        <v>3303000</v>
      </c>
      <c r="M1135" s="46">
        <f t="shared" si="143"/>
        <v>3540000</v>
      </c>
      <c r="N1135" s="41"/>
    </row>
    <row r="1136" spans="1:14" ht="63" x14ac:dyDescent="0.3">
      <c r="A1136" s="43">
        <f t="shared" si="141"/>
        <v>1095</v>
      </c>
      <c r="B1136" s="44" t="s">
        <v>3041</v>
      </c>
      <c r="C1136" s="45" t="s">
        <v>3042</v>
      </c>
      <c r="D1136" s="48" t="s">
        <v>3043</v>
      </c>
      <c r="E1136" s="46">
        <v>1800000</v>
      </c>
      <c r="F1136" s="39">
        <v>2335000</v>
      </c>
      <c r="G1136" s="41"/>
      <c r="H1136" s="42">
        <f t="shared" si="140"/>
        <v>1800000</v>
      </c>
      <c r="I1136" s="47">
        <f t="shared" si="144"/>
        <v>535000</v>
      </c>
      <c r="J1136" s="47">
        <f t="shared" si="142"/>
        <v>693173.91304347827</v>
      </c>
      <c r="K1136" s="47">
        <f t="shared" si="145"/>
        <v>2493173.9130434785</v>
      </c>
      <c r="L1136" s="39">
        <v>2335000</v>
      </c>
      <c r="M1136" s="46">
        <f t="shared" si="143"/>
        <v>2493000</v>
      </c>
      <c r="N1136" s="41"/>
    </row>
    <row r="1137" spans="1:14" ht="94.5" x14ac:dyDescent="0.3">
      <c r="A1137" s="43">
        <f t="shared" si="141"/>
        <v>1096</v>
      </c>
      <c r="B1137" s="44" t="s">
        <v>3044</v>
      </c>
      <c r="C1137" s="45" t="s">
        <v>3045</v>
      </c>
      <c r="D1137" s="48" t="s">
        <v>3046</v>
      </c>
      <c r="E1137" s="46">
        <v>1800000</v>
      </c>
      <c r="F1137" s="39">
        <v>2335000</v>
      </c>
      <c r="G1137" s="41"/>
      <c r="H1137" s="42">
        <f t="shared" si="140"/>
        <v>1800000</v>
      </c>
      <c r="I1137" s="47">
        <f t="shared" si="144"/>
        <v>535000</v>
      </c>
      <c r="J1137" s="47">
        <f t="shared" si="142"/>
        <v>693173.91304347827</v>
      </c>
      <c r="K1137" s="47">
        <f t="shared" si="145"/>
        <v>2493173.9130434785</v>
      </c>
      <c r="L1137" s="39">
        <v>2335000</v>
      </c>
      <c r="M1137" s="46">
        <f t="shared" si="143"/>
        <v>2493000</v>
      </c>
      <c r="N1137" s="41"/>
    </row>
    <row r="1138" spans="1:14" ht="47.25" x14ac:dyDescent="0.3">
      <c r="A1138" s="43">
        <f t="shared" si="141"/>
        <v>1097</v>
      </c>
      <c r="B1138" s="44" t="s">
        <v>3047</v>
      </c>
      <c r="C1138" s="45" t="s">
        <v>3048</v>
      </c>
      <c r="D1138" s="48" t="s">
        <v>3049</v>
      </c>
      <c r="E1138" s="46">
        <v>1900000</v>
      </c>
      <c r="F1138" s="39">
        <v>2435000</v>
      </c>
      <c r="G1138" s="41"/>
      <c r="H1138" s="42">
        <f t="shared" si="140"/>
        <v>1900000</v>
      </c>
      <c r="I1138" s="47">
        <f t="shared" si="144"/>
        <v>535000</v>
      </c>
      <c r="J1138" s="47">
        <f t="shared" si="142"/>
        <v>693173.91304347827</v>
      </c>
      <c r="K1138" s="47">
        <f t="shared" si="145"/>
        <v>2593173.9130434785</v>
      </c>
      <c r="L1138" s="39">
        <v>2435000</v>
      </c>
      <c r="M1138" s="46">
        <f t="shared" si="143"/>
        <v>2593000</v>
      </c>
      <c r="N1138" s="41"/>
    </row>
    <row r="1139" spans="1:14" ht="63" x14ac:dyDescent="0.3">
      <c r="A1139" s="43">
        <f t="shared" si="141"/>
        <v>1098</v>
      </c>
      <c r="B1139" s="44" t="s">
        <v>3050</v>
      </c>
      <c r="C1139" s="45" t="s">
        <v>3051</v>
      </c>
      <c r="D1139" s="48" t="s">
        <v>3052</v>
      </c>
      <c r="E1139" s="46">
        <v>1800000</v>
      </c>
      <c r="F1139" s="39">
        <v>2335000</v>
      </c>
      <c r="G1139" s="41"/>
      <c r="H1139" s="42">
        <f t="shared" si="140"/>
        <v>1800000</v>
      </c>
      <c r="I1139" s="47">
        <f t="shared" si="144"/>
        <v>535000</v>
      </c>
      <c r="J1139" s="47">
        <f t="shared" si="142"/>
        <v>693173.91304347827</v>
      </c>
      <c r="K1139" s="47">
        <f t="shared" si="145"/>
        <v>2493173.9130434785</v>
      </c>
      <c r="L1139" s="39">
        <v>2335000</v>
      </c>
      <c r="M1139" s="46">
        <f t="shared" si="143"/>
        <v>2493000</v>
      </c>
      <c r="N1139" s="41"/>
    </row>
    <row r="1140" spans="1:14" ht="157.5" x14ac:dyDescent="0.3">
      <c r="A1140" s="43">
        <f t="shared" si="141"/>
        <v>1099</v>
      </c>
      <c r="B1140" s="44" t="s">
        <v>3053</v>
      </c>
      <c r="C1140" s="45" t="s">
        <v>3054</v>
      </c>
      <c r="D1140" s="48" t="s">
        <v>3055</v>
      </c>
      <c r="E1140" s="46">
        <v>1530000</v>
      </c>
      <c r="F1140" s="39">
        <v>1727000</v>
      </c>
      <c r="G1140" s="41"/>
      <c r="H1140" s="42">
        <f t="shared" si="140"/>
        <v>1530000</v>
      </c>
      <c r="I1140" s="47">
        <f t="shared" si="144"/>
        <v>197000</v>
      </c>
      <c r="J1140" s="47">
        <f t="shared" si="142"/>
        <v>255243.47826086957</v>
      </c>
      <c r="K1140" s="47">
        <f t="shared" si="145"/>
        <v>1785243.4782608696</v>
      </c>
      <c r="L1140" s="39">
        <v>1727000</v>
      </c>
      <c r="M1140" s="46">
        <f t="shared" si="143"/>
        <v>1785000</v>
      </c>
      <c r="N1140" s="41"/>
    </row>
    <row r="1141" spans="1:14" ht="78.75" x14ac:dyDescent="0.3">
      <c r="A1141" s="43">
        <f t="shared" si="141"/>
        <v>1100</v>
      </c>
      <c r="B1141" s="44" t="s">
        <v>3056</v>
      </c>
      <c r="C1141" s="98"/>
      <c r="D1141" s="59" t="s">
        <v>3057</v>
      </c>
      <c r="E1141" s="46">
        <v>1954000</v>
      </c>
      <c r="F1141" s="39">
        <v>2624000</v>
      </c>
      <c r="G1141" s="60"/>
      <c r="H1141" s="42">
        <f t="shared" si="140"/>
        <v>1954000</v>
      </c>
      <c r="I1141" s="47">
        <f t="shared" si="144"/>
        <v>670000</v>
      </c>
      <c r="J1141" s="47">
        <f t="shared" si="142"/>
        <v>868086.95652173914</v>
      </c>
      <c r="K1141" s="47">
        <f t="shared" si="145"/>
        <v>2822086.9565217393</v>
      </c>
      <c r="L1141" s="39">
        <v>2624000</v>
      </c>
      <c r="M1141" s="46">
        <f t="shared" si="143"/>
        <v>2822000</v>
      </c>
      <c r="N1141" s="60"/>
    </row>
    <row r="1142" spans="1:14" ht="78.75" x14ac:dyDescent="0.3">
      <c r="A1142" s="43">
        <f t="shared" si="141"/>
        <v>1101</v>
      </c>
      <c r="B1142" s="44" t="s">
        <v>3058</v>
      </c>
      <c r="C1142" s="98"/>
      <c r="D1142" s="59" t="s">
        <v>3059</v>
      </c>
      <c r="E1142" s="46">
        <v>1891000</v>
      </c>
      <c r="F1142" s="39">
        <v>2561000</v>
      </c>
      <c r="G1142" s="60"/>
      <c r="H1142" s="42">
        <f t="shared" si="140"/>
        <v>1891000</v>
      </c>
      <c r="I1142" s="47">
        <f t="shared" si="144"/>
        <v>670000</v>
      </c>
      <c r="J1142" s="47">
        <f t="shared" si="142"/>
        <v>868086.95652173914</v>
      </c>
      <c r="K1142" s="47">
        <f t="shared" si="145"/>
        <v>2759086.9565217393</v>
      </c>
      <c r="L1142" s="39">
        <v>2561000</v>
      </c>
      <c r="M1142" s="46">
        <f t="shared" si="143"/>
        <v>2759000</v>
      </c>
      <c r="N1142" s="60"/>
    </row>
    <row r="1143" spans="1:14" ht="78.75" x14ac:dyDescent="0.3">
      <c r="A1143" s="43">
        <f t="shared" si="141"/>
        <v>1102</v>
      </c>
      <c r="B1143" s="44" t="s">
        <v>3060</v>
      </c>
      <c r="C1143" s="98"/>
      <c r="D1143" s="59" t="s">
        <v>3061</v>
      </c>
      <c r="E1143" s="46">
        <v>1993000</v>
      </c>
      <c r="F1143" s="39">
        <v>2528000</v>
      </c>
      <c r="G1143" s="60"/>
      <c r="H1143" s="42">
        <f t="shared" si="140"/>
        <v>1993000</v>
      </c>
      <c r="I1143" s="47">
        <f t="shared" si="144"/>
        <v>535000</v>
      </c>
      <c r="J1143" s="47">
        <f t="shared" si="142"/>
        <v>693173.91304347827</v>
      </c>
      <c r="K1143" s="47">
        <f t="shared" si="145"/>
        <v>2686173.9130434785</v>
      </c>
      <c r="L1143" s="39">
        <v>2528000</v>
      </c>
      <c r="M1143" s="46">
        <f t="shared" si="143"/>
        <v>2686000</v>
      </c>
      <c r="N1143" s="60"/>
    </row>
    <row r="1144" spans="1:14" ht="126" x14ac:dyDescent="0.3">
      <c r="A1144" s="43">
        <f t="shared" si="141"/>
        <v>1103</v>
      </c>
      <c r="B1144" s="44" t="s">
        <v>3062</v>
      </c>
      <c r="C1144" s="45" t="s">
        <v>3063</v>
      </c>
      <c r="D1144" s="48" t="s">
        <v>3064</v>
      </c>
      <c r="E1144" s="46">
        <v>2600000</v>
      </c>
      <c r="F1144" s="39">
        <v>3007000</v>
      </c>
      <c r="G1144" s="41" t="s">
        <v>3065</v>
      </c>
      <c r="H1144" s="42">
        <f t="shared" si="140"/>
        <v>2600000</v>
      </c>
      <c r="I1144" s="47">
        <f t="shared" si="144"/>
        <v>407000</v>
      </c>
      <c r="J1144" s="47">
        <f t="shared" si="142"/>
        <v>527330.43478260865</v>
      </c>
      <c r="K1144" s="47">
        <f t="shared" si="145"/>
        <v>3127330.4347826084</v>
      </c>
      <c r="L1144" s="39">
        <v>3007000</v>
      </c>
      <c r="M1144" s="46">
        <f t="shared" si="143"/>
        <v>3127000</v>
      </c>
      <c r="N1144" s="41" t="s">
        <v>3065</v>
      </c>
    </row>
    <row r="1145" spans="1:14" ht="110.25" x14ac:dyDescent="0.3">
      <c r="A1145" s="43">
        <f t="shared" si="141"/>
        <v>1104</v>
      </c>
      <c r="B1145" s="44" t="s">
        <v>3066</v>
      </c>
      <c r="C1145" s="45" t="s">
        <v>3067</v>
      </c>
      <c r="D1145" s="48" t="s">
        <v>3068</v>
      </c>
      <c r="E1145" s="46">
        <v>800000</v>
      </c>
      <c r="F1145" s="39">
        <v>834000</v>
      </c>
      <c r="G1145" s="41"/>
      <c r="H1145" s="42">
        <f t="shared" si="140"/>
        <v>800000</v>
      </c>
      <c r="I1145" s="47">
        <f t="shared" si="144"/>
        <v>34000</v>
      </c>
      <c r="J1145" s="47">
        <f t="shared" si="142"/>
        <v>44052.17391304348</v>
      </c>
      <c r="K1145" s="47">
        <f t="shared" si="145"/>
        <v>844052.17391304346</v>
      </c>
      <c r="L1145" s="39">
        <v>834000</v>
      </c>
      <c r="M1145" s="46">
        <f t="shared" si="143"/>
        <v>844000</v>
      </c>
      <c r="N1145" s="41"/>
    </row>
    <row r="1146" spans="1:14" ht="63" x14ac:dyDescent="0.3">
      <c r="A1146" s="43"/>
      <c r="B1146" s="43"/>
      <c r="C1146" s="45"/>
      <c r="D1146" s="38" t="s">
        <v>906</v>
      </c>
      <c r="E1146" s="46"/>
      <c r="F1146" s="39"/>
      <c r="G1146" s="41"/>
      <c r="H1146" s="42"/>
      <c r="I1146" s="42"/>
      <c r="J1146" s="47">
        <f t="shared" si="142"/>
        <v>0</v>
      </c>
      <c r="K1146" s="42"/>
      <c r="L1146" s="42"/>
      <c r="M1146" s="46"/>
      <c r="N1146" s="41"/>
    </row>
    <row r="1147" spans="1:14" ht="31.5" x14ac:dyDescent="0.3">
      <c r="A1147" s="43">
        <f>A1145+1</f>
        <v>1105</v>
      </c>
      <c r="B1147" s="44" t="s">
        <v>3069</v>
      </c>
      <c r="C1147" s="98"/>
      <c r="D1147" s="99" t="s">
        <v>908</v>
      </c>
      <c r="E1147" s="46">
        <v>2480000</v>
      </c>
      <c r="F1147" s="39">
        <v>3273000</v>
      </c>
      <c r="G1147" s="60"/>
      <c r="H1147" s="42">
        <f t="shared" ref="H1147:H1208" si="146">L1147-I1147</f>
        <v>2480000</v>
      </c>
      <c r="I1147" s="47">
        <f t="shared" si="144"/>
        <v>793000</v>
      </c>
      <c r="J1147" s="47">
        <f t="shared" si="142"/>
        <v>1027452.1739130435</v>
      </c>
      <c r="K1147" s="47">
        <f t="shared" si="145"/>
        <v>3507452.1739130435</v>
      </c>
      <c r="L1147" s="39">
        <v>3273000</v>
      </c>
      <c r="M1147" s="46">
        <f t="shared" si="143"/>
        <v>3507000</v>
      </c>
      <c r="N1147" s="60"/>
    </row>
    <row r="1148" spans="1:14" ht="31.5" x14ac:dyDescent="0.3">
      <c r="A1148" s="43">
        <f>A1147+1</f>
        <v>1106</v>
      </c>
      <c r="B1148" s="44" t="s">
        <v>3070</v>
      </c>
      <c r="C1148" s="98"/>
      <c r="D1148" s="99" t="s">
        <v>910</v>
      </c>
      <c r="E1148" s="46">
        <v>1550000</v>
      </c>
      <c r="F1148" s="39">
        <v>2084000</v>
      </c>
      <c r="G1148" s="60"/>
      <c r="H1148" s="42">
        <f t="shared" si="146"/>
        <v>1550000</v>
      </c>
      <c r="I1148" s="47">
        <f t="shared" si="144"/>
        <v>534000</v>
      </c>
      <c r="J1148" s="47">
        <f t="shared" si="142"/>
        <v>691878.26086956519</v>
      </c>
      <c r="K1148" s="47">
        <f t="shared" si="145"/>
        <v>2241878.2608695654</v>
      </c>
      <c r="L1148" s="39">
        <v>2084000</v>
      </c>
      <c r="M1148" s="46">
        <f t="shared" si="143"/>
        <v>2241000</v>
      </c>
      <c r="N1148" s="60"/>
    </row>
    <row r="1149" spans="1:14" ht="31.5" x14ac:dyDescent="0.3">
      <c r="A1149" s="43">
        <f t="shared" ref="A1149:A1154" si="147">A1148+1</f>
        <v>1107</v>
      </c>
      <c r="B1149" s="44" t="s">
        <v>3071</v>
      </c>
      <c r="C1149" s="98"/>
      <c r="D1149" s="99" t="s">
        <v>912</v>
      </c>
      <c r="E1149" s="46">
        <v>1005000</v>
      </c>
      <c r="F1149" s="39">
        <v>1301000</v>
      </c>
      <c r="G1149" s="60"/>
      <c r="H1149" s="42">
        <f t="shared" si="146"/>
        <v>1005000</v>
      </c>
      <c r="I1149" s="47">
        <f t="shared" si="144"/>
        <v>296000</v>
      </c>
      <c r="J1149" s="47">
        <f t="shared" si="142"/>
        <v>383513.04347826086</v>
      </c>
      <c r="K1149" s="47">
        <f t="shared" si="145"/>
        <v>1388513.0434782607</v>
      </c>
      <c r="L1149" s="39">
        <v>1301000</v>
      </c>
      <c r="M1149" s="46">
        <f t="shared" si="143"/>
        <v>1388000</v>
      </c>
      <c r="N1149" s="60"/>
    </row>
    <row r="1150" spans="1:14" ht="31.5" x14ac:dyDescent="0.3">
      <c r="A1150" s="43">
        <f t="shared" si="147"/>
        <v>1108</v>
      </c>
      <c r="B1150" s="44" t="s">
        <v>3072</v>
      </c>
      <c r="C1150" s="98"/>
      <c r="D1150" s="99" t="s">
        <v>1009</v>
      </c>
      <c r="E1150" s="46">
        <v>730000</v>
      </c>
      <c r="F1150" s="39">
        <v>866000</v>
      </c>
      <c r="G1150" s="60"/>
      <c r="H1150" s="42">
        <f t="shared" si="146"/>
        <v>730000</v>
      </c>
      <c r="I1150" s="47">
        <f t="shared" si="144"/>
        <v>136000</v>
      </c>
      <c r="J1150" s="47">
        <f t="shared" si="142"/>
        <v>176208.69565217392</v>
      </c>
      <c r="K1150" s="47">
        <f t="shared" si="145"/>
        <v>906208.69565217395</v>
      </c>
      <c r="L1150" s="39">
        <v>866000</v>
      </c>
      <c r="M1150" s="46">
        <f t="shared" si="143"/>
        <v>906000</v>
      </c>
      <c r="N1150" s="60"/>
    </row>
    <row r="1151" spans="1:14" ht="31.5" x14ac:dyDescent="0.3">
      <c r="A1151" s="43">
        <f t="shared" si="147"/>
        <v>1109</v>
      </c>
      <c r="B1151" s="44" t="s">
        <v>3073</v>
      </c>
      <c r="C1151" s="98"/>
      <c r="D1151" s="99" t="s">
        <v>914</v>
      </c>
      <c r="E1151" s="46">
        <v>644000</v>
      </c>
      <c r="F1151" s="39">
        <v>750000</v>
      </c>
      <c r="G1151" s="60"/>
      <c r="H1151" s="42">
        <f t="shared" si="146"/>
        <v>644000</v>
      </c>
      <c r="I1151" s="47">
        <f t="shared" si="144"/>
        <v>106000</v>
      </c>
      <c r="J1151" s="47">
        <f t="shared" si="142"/>
        <v>137339.13043478262</v>
      </c>
      <c r="K1151" s="47">
        <f t="shared" si="145"/>
        <v>781339.13043478259</v>
      </c>
      <c r="L1151" s="39">
        <v>750000</v>
      </c>
      <c r="M1151" s="46">
        <f t="shared" si="143"/>
        <v>781000</v>
      </c>
      <c r="N1151" s="60"/>
    </row>
    <row r="1152" spans="1:14" ht="31.5" x14ac:dyDescent="0.3">
      <c r="A1152" s="43">
        <f t="shared" si="147"/>
        <v>1110</v>
      </c>
      <c r="B1152" s="44" t="s">
        <v>3074</v>
      </c>
      <c r="C1152" s="98"/>
      <c r="D1152" s="99" t="s">
        <v>888</v>
      </c>
      <c r="E1152" s="46">
        <v>414000</v>
      </c>
      <c r="F1152" s="39">
        <v>465000</v>
      </c>
      <c r="G1152" s="60"/>
      <c r="H1152" s="42">
        <f t="shared" si="146"/>
        <v>414000</v>
      </c>
      <c r="I1152" s="47">
        <f t="shared" si="144"/>
        <v>51000</v>
      </c>
      <c r="J1152" s="47">
        <f t="shared" si="142"/>
        <v>66078.260869565216</v>
      </c>
      <c r="K1152" s="47">
        <f t="shared" si="145"/>
        <v>480078.26086956519</v>
      </c>
      <c r="L1152" s="39">
        <v>465000</v>
      </c>
      <c r="M1152" s="46">
        <f t="shared" si="143"/>
        <v>480000</v>
      </c>
      <c r="N1152" s="60"/>
    </row>
    <row r="1153" spans="1:14" ht="31.5" x14ac:dyDescent="0.3">
      <c r="A1153" s="43">
        <f t="shared" si="147"/>
        <v>1111</v>
      </c>
      <c r="B1153" s="44" t="s">
        <v>3075</v>
      </c>
      <c r="C1153" s="98"/>
      <c r="D1153" s="99" t="s">
        <v>890</v>
      </c>
      <c r="E1153" s="46">
        <v>230000</v>
      </c>
      <c r="F1153" s="39">
        <v>264000</v>
      </c>
      <c r="G1153" s="60"/>
      <c r="H1153" s="42">
        <f t="shared" si="146"/>
        <v>230000</v>
      </c>
      <c r="I1153" s="47">
        <f t="shared" si="144"/>
        <v>34000</v>
      </c>
      <c r="J1153" s="47">
        <f t="shared" si="142"/>
        <v>44052.17391304348</v>
      </c>
      <c r="K1153" s="47">
        <f t="shared" si="145"/>
        <v>274052.17391304346</v>
      </c>
      <c r="L1153" s="39">
        <v>264000</v>
      </c>
      <c r="M1153" s="46">
        <f t="shared" si="143"/>
        <v>274000</v>
      </c>
      <c r="N1153" s="60"/>
    </row>
    <row r="1154" spans="1:14" ht="31.5" x14ac:dyDescent="0.3">
      <c r="A1154" s="43">
        <f t="shared" si="147"/>
        <v>1112</v>
      </c>
      <c r="B1154" s="44" t="s">
        <v>3076</v>
      </c>
      <c r="C1154" s="98"/>
      <c r="D1154" s="99" t="s">
        <v>892</v>
      </c>
      <c r="E1154" s="46">
        <v>117000</v>
      </c>
      <c r="F1154" s="39">
        <v>135000</v>
      </c>
      <c r="G1154" s="60"/>
      <c r="H1154" s="42">
        <f t="shared" si="146"/>
        <v>117000</v>
      </c>
      <c r="I1154" s="47">
        <f t="shared" si="144"/>
        <v>18000</v>
      </c>
      <c r="J1154" s="47">
        <f t="shared" si="142"/>
        <v>23321.739130434784</v>
      </c>
      <c r="K1154" s="47">
        <f t="shared" si="145"/>
        <v>140321.73913043478</v>
      </c>
      <c r="L1154" s="39">
        <v>135000</v>
      </c>
      <c r="M1154" s="46">
        <f t="shared" si="143"/>
        <v>140000</v>
      </c>
      <c r="N1154" s="60"/>
    </row>
    <row r="1155" spans="1:14" x14ac:dyDescent="0.3">
      <c r="A1155" s="35" t="s">
        <v>3077</v>
      </c>
      <c r="B1155" s="36" t="s">
        <v>3077</v>
      </c>
      <c r="C1155" s="45" t="s">
        <v>29</v>
      </c>
      <c r="D1155" s="38" t="s">
        <v>3078</v>
      </c>
      <c r="E1155" s="46"/>
      <c r="F1155" s="39"/>
      <c r="G1155" s="48"/>
      <c r="H1155" s="42">
        <f t="shared" si="146"/>
        <v>0</v>
      </c>
      <c r="I1155" s="47">
        <f t="shared" si="144"/>
        <v>0</v>
      </c>
      <c r="J1155" s="47">
        <f t="shared" si="142"/>
        <v>0</v>
      </c>
      <c r="K1155" s="47"/>
      <c r="L1155" s="39"/>
      <c r="M1155" s="46"/>
      <c r="N1155" s="48"/>
    </row>
    <row r="1156" spans="1:14" ht="173.25" x14ac:dyDescent="0.3">
      <c r="A1156" s="43">
        <f>A1154+1</f>
        <v>1113</v>
      </c>
      <c r="B1156" s="44" t="s">
        <v>3079</v>
      </c>
      <c r="C1156" s="58"/>
      <c r="D1156" s="48" t="s">
        <v>3080</v>
      </c>
      <c r="E1156" s="46">
        <v>1749000</v>
      </c>
      <c r="F1156" s="39">
        <v>2151000</v>
      </c>
      <c r="G1156" s="60"/>
      <c r="H1156" s="42">
        <f t="shared" si="146"/>
        <v>1749000</v>
      </c>
      <c r="I1156" s="47">
        <f t="shared" si="144"/>
        <v>402000</v>
      </c>
      <c r="J1156" s="47">
        <f t="shared" si="142"/>
        <v>520852.17391304352</v>
      </c>
      <c r="K1156" s="47">
        <f t="shared" si="145"/>
        <v>2269852.1739130435</v>
      </c>
      <c r="L1156" s="39">
        <v>2151000</v>
      </c>
      <c r="M1156" s="46">
        <f t="shared" si="143"/>
        <v>2269000</v>
      </c>
      <c r="N1156" s="60"/>
    </row>
    <row r="1157" spans="1:14" ht="110.25" x14ac:dyDescent="0.3">
      <c r="A1157" s="43">
        <f>A1156+1</f>
        <v>1114</v>
      </c>
      <c r="B1157" s="44" t="s">
        <v>3081</v>
      </c>
      <c r="C1157" s="58"/>
      <c r="D1157" s="48" t="s">
        <v>3082</v>
      </c>
      <c r="E1157" s="46">
        <v>3059000</v>
      </c>
      <c r="F1157" s="39">
        <v>3645000</v>
      </c>
      <c r="G1157" s="60"/>
      <c r="H1157" s="42">
        <f t="shared" si="146"/>
        <v>3059000</v>
      </c>
      <c r="I1157" s="47">
        <f t="shared" si="144"/>
        <v>586000</v>
      </c>
      <c r="J1157" s="47">
        <f t="shared" si="142"/>
        <v>759252.17391304346</v>
      </c>
      <c r="K1157" s="47">
        <f t="shared" si="145"/>
        <v>3818252.1739130435</v>
      </c>
      <c r="L1157" s="39">
        <v>3645000</v>
      </c>
      <c r="M1157" s="46">
        <f t="shared" si="143"/>
        <v>3818000</v>
      </c>
      <c r="N1157" s="60"/>
    </row>
    <row r="1158" spans="1:14" ht="110.25" x14ac:dyDescent="0.3">
      <c r="A1158" s="43">
        <f t="shared" ref="A1158:A1208" si="148">A1157+1</f>
        <v>1115</v>
      </c>
      <c r="B1158" s="44" t="s">
        <v>3083</v>
      </c>
      <c r="C1158" s="58"/>
      <c r="D1158" s="48" t="s">
        <v>3084</v>
      </c>
      <c r="E1158" s="46">
        <v>2127000</v>
      </c>
      <c r="F1158" s="39">
        <v>2713000</v>
      </c>
      <c r="G1158" s="60"/>
      <c r="H1158" s="42">
        <f t="shared" si="146"/>
        <v>2127000</v>
      </c>
      <c r="I1158" s="47">
        <f t="shared" si="144"/>
        <v>586000</v>
      </c>
      <c r="J1158" s="47">
        <f t="shared" si="142"/>
        <v>759252.17391304346</v>
      </c>
      <c r="K1158" s="47">
        <f t="shared" si="145"/>
        <v>2886252.1739130435</v>
      </c>
      <c r="L1158" s="39">
        <v>2713000</v>
      </c>
      <c r="M1158" s="46">
        <f t="shared" si="143"/>
        <v>2886000</v>
      </c>
      <c r="N1158" s="60"/>
    </row>
    <row r="1159" spans="1:14" ht="173.25" x14ac:dyDescent="0.3">
      <c r="A1159" s="43">
        <f t="shared" si="148"/>
        <v>1116</v>
      </c>
      <c r="B1159" s="44" t="s">
        <v>3085</v>
      </c>
      <c r="C1159" s="58"/>
      <c r="D1159" s="48" t="s">
        <v>3086</v>
      </c>
      <c r="E1159" s="46">
        <v>2509000</v>
      </c>
      <c r="F1159" s="39">
        <v>3095000</v>
      </c>
      <c r="G1159" s="60"/>
      <c r="H1159" s="42">
        <f t="shared" si="146"/>
        <v>2509000</v>
      </c>
      <c r="I1159" s="47">
        <f t="shared" si="144"/>
        <v>586000</v>
      </c>
      <c r="J1159" s="47">
        <f t="shared" si="142"/>
        <v>759252.17391304346</v>
      </c>
      <c r="K1159" s="47">
        <f t="shared" si="145"/>
        <v>3268252.1739130435</v>
      </c>
      <c r="L1159" s="39">
        <v>3095000</v>
      </c>
      <c r="M1159" s="46">
        <f t="shared" si="143"/>
        <v>3268000</v>
      </c>
      <c r="N1159" s="60"/>
    </row>
    <row r="1160" spans="1:14" ht="173.25" x14ac:dyDescent="0.3">
      <c r="A1160" s="43">
        <f t="shared" si="148"/>
        <v>1117</v>
      </c>
      <c r="B1160" s="44" t="s">
        <v>3087</v>
      </c>
      <c r="C1160" s="58"/>
      <c r="D1160" s="48" t="s">
        <v>3088</v>
      </c>
      <c r="E1160" s="46">
        <v>1778000</v>
      </c>
      <c r="F1160" s="39">
        <v>2180000</v>
      </c>
      <c r="G1160" s="60"/>
      <c r="H1160" s="42">
        <f t="shared" si="146"/>
        <v>1778000</v>
      </c>
      <c r="I1160" s="47">
        <f t="shared" si="144"/>
        <v>402000</v>
      </c>
      <c r="J1160" s="47">
        <f t="shared" si="142"/>
        <v>520852.17391304352</v>
      </c>
      <c r="K1160" s="47">
        <f t="shared" si="145"/>
        <v>2298852.1739130435</v>
      </c>
      <c r="L1160" s="39">
        <v>2180000</v>
      </c>
      <c r="M1160" s="46">
        <f t="shared" si="143"/>
        <v>2298000</v>
      </c>
      <c r="N1160" s="60"/>
    </row>
    <row r="1161" spans="1:14" ht="126" x14ac:dyDescent="0.3">
      <c r="A1161" s="43">
        <f t="shared" si="148"/>
        <v>1118</v>
      </c>
      <c r="B1161" s="44" t="s">
        <v>3089</v>
      </c>
      <c r="C1161" s="58"/>
      <c r="D1161" s="48" t="s">
        <v>3090</v>
      </c>
      <c r="E1161" s="46">
        <v>2996000</v>
      </c>
      <c r="F1161" s="39">
        <v>3582000</v>
      </c>
      <c r="G1161" s="60"/>
      <c r="H1161" s="42">
        <f t="shared" si="146"/>
        <v>2996000</v>
      </c>
      <c r="I1161" s="47">
        <f t="shared" si="144"/>
        <v>586000</v>
      </c>
      <c r="J1161" s="47">
        <f t="shared" si="142"/>
        <v>759252.17391304346</v>
      </c>
      <c r="K1161" s="47">
        <f t="shared" si="145"/>
        <v>3755252.1739130435</v>
      </c>
      <c r="L1161" s="39">
        <v>3582000</v>
      </c>
      <c r="M1161" s="46">
        <f t="shared" si="143"/>
        <v>3755000</v>
      </c>
      <c r="N1161" s="60"/>
    </row>
    <row r="1162" spans="1:14" ht="126" x14ac:dyDescent="0.3">
      <c r="A1162" s="43">
        <f t="shared" si="148"/>
        <v>1119</v>
      </c>
      <c r="B1162" s="44" t="s">
        <v>3091</v>
      </c>
      <c r="C1162" s="58"/>
      <c r="D1162" s="48" t="s">
        <v>3092</v>
      </c>
      <c r="E1162" s="46">
        <v>2352000</v>
      </c>
      <c r="F1162" s="39">
        <v>2791000</v>
      </c>
      <c r="G1162" s="60"/>
      <c r="H1162" s="42">
        <f t="shared" si="146"/>
        <v>2352000</v>
      </c>
      <c r="I1162" s="47">
        <f t="shared" si="144"/>
        <v>439000</v>
      </c>
      <c r="J1162" s="47">
        <f t="shared" ref="J1162:J1225" si="149">+I1162/1150*1490</f>
        <v>568791.30434782605</v>
      </c>
      <c r="K1162" s="47">
        <f t="shared" si="145"/>
        <v>2920791.3043478262</v>
      </c>
      <c r="L1162" s="39">
        <v>2791000</v>
      </c>
      <c r="M1162" s="46">
        <f t="shared" si="143"/>
        <v>2920000</v>
      </c>
      <c r="N1162" s="60"/>
    </row>
    <row r="1163" spans="1:14" ht="189" x14ac:dyDescent="0.3">
      <c r="A1163" s="43">
        <f t="shared" si="148"/>
        <v>1120</v>
      </c>
      <c r="B1163" s="44" t="s">
        <v>3093</v>
      </c>
      <c r="C1163" s="58"/>
      <c r="D1163" s="48" t="s">
        <v>3094</v>
      </c>
      <c r="E1163" s="46">
        <v>2526000</v>
      </c>
      <c r="F1163" s="39">
        <v>3112000</v>
      </c>
      <c r="G1163" s="60"/>
      <c r="H1163" s="42">
        <f t="shared" si="146"/>
        <v>2526000</v>
      </c>
      <c r="I1163" s="47">
        <f t="shared" si="144"/>
        <v>586000</v>
      </c>
      <c r="J1163" s="47">
        <f t="shared" si="149"/>
        <v>759252.17391304346</v>
      </c>
      <c r="K1163" s="47">
        <f t="shared" si="145"/>
        <v>3285252.1739130435</v>
      </c>
      <c r="L1163" s="39">
        <v>3112000</v>
      </c>
      <c r="M1163" s="46">
        <f t="shared" si="143"/>
        <v>3285000</v>
      </c>
      <c r="N1163" s="60"/>
    </row>
    <row r="1164" spans="1:14" ht="141.75" x14ac:dyDescent="0.3">
      <c r="A1164" s="43">
        <f t="shared" si="148"/>
        <v>1121</v>
      </c>
      <c r="B1164" s="44" t="s">
        <v>3095</v>
      </c>
      <c r="C1164" s="58"/>
      <c r="D1164" s="48" t="s">
        <v>3096</v>
      </c>
      <c r="E1164" s="46">
        <v>3251000</v>
      </c>
      <c r="F1164" s="39">
        <v>3837000</v>
      </c>
      <c r="G1164" s="60"/>
      <c r="H1164" s="42">
        <f t="shared" si="146"/>
        <v>3251000</v>
      </c>
      <c r="I1164" s="47">
        <f t="shared" si="144"/>
        <v>586000</v>
      </c>
      <c r="J1164" s="47">
        <f t="shared" si="149"/>
        <v>759252.17391304346</v>
      </c>
      <c r="K1164" s="47">
        <f t="shared" si="145"/>
        <v>4010252.1739130435</v>
      </c>
      <c r="L1164" s="39">
        <v>3837000</v>
      </c>
      <c r="M1164" s="46">
        <f t="shared" si="143"/>
        <v>4010000</v>
      </c>
      <c r="N1164" s="60"/>
    </row>
    <row r="1165" spans="1:14" ht="157.5" x14ac:dyDescent="0.3">
      <c r="A1165" s="43">
        <f t="shared" si="148"/>
        <v>1122</v>
      </c>
      <c r="B1165" s="44" t="s">
        <v>3097</v>
      </c>
      <c r="C1165" s="58"/>
      <c r="D1165" s="48" t="s">
        <v>3098</v>
      </c>
      <c r="E1165" s="46">
        <v>2755000</v>
      </c>
      <c r="F1165" s="39">
        <v>3156000</v>
      </c>
      <c r="G1165" s="60"/>
      <c r="H1165" s="42">
        <f t="shared" si="146"/>
        <v>2755000</v>
      </c>
      <c r="I1165" s="47">
        <f t="shared" si="144"/>
        <v>401000</v>
      </c>
      <c r="J1165" s="47">
        <f t="shared" si="149"/>
        <v>519556.52173913043</v>
      </c>
      <c r="K1165" s="47">
        <f t="shared" si="145"/>
        <v>3274556.5217391304</v>
      </c>
      <c r="L1165" s="39">
        <v>3156000</v>
      </c>
      <c r="M1165" s="46">
        <f t="shared" si="143"/>
        <v>3274000</v>
      </c>
      <c r="N1165" s="60"/>
    </row>
    <row r="1166" spans="1:14" ht="126" x14ac:dyDescent="0.3">
      <c r="A1166" s="43">
        <f t="shared" si="148"/>
        <v>1123</v>
      </c>
      <c r="B1166" s="44" t="s">
        <v>3099</v>
      </c>
      <c r="C1166" s="58"/>
      <c r="D1166" s="48" t="s">
        <v>3100</v>
      </c>
      <c r="E1166" s="46">
        <v>2991000</v>
      </c>
      <c r="F1166" s="39">
        <v>3577000</v>
      </c>
      <c r="G1166" s="60"/>
      <c r="H1166" s="42">
        <f t="shared" si="146"/>
        <v>2991000</v>
      </c>
      <c r="I1166" s="47">
        <f t="shared" si="144"/>
        <v>586000</v>
      </c>
      <c r="J1166" s="47">
        <f t="shared" si="149"/>
        <v>759252.17391304346</v>
      </c>
      <c r="K1166" s="47">
        <f t="shared" si="145"/>
        <v>3750252.1739130435</v>
      </c>
      <c r="L1166" s="39">
        <v>3577000</v>
      </c>
      <c r="M1166" s="46">
        <f t="shared" si="143"/>
        <v>3750000</v>
      </c>
      <c r="N1166" s="60"/>
    </row>
    <row r="1167" spans="1:14" ht="63" x14ac:dyDescent="0.3">
      <c r="A1167" s="43">
        <f t="shared" si="148"/>
        <v>1124</v>
      </c>
      <c r="B1167" s="44" t="s">
        <v>3101</v>
      </c>
      <c r="C1167" s="58"/>
      <c r="D1167" s="48" t="s">
        <v>3102</v>
      </c>
      <c r="E1167" s="46">
        <v>2915000</v>
      </c>
      <c r="F1167" s="39">
        <v>3451000</v>
      </c>
      <c r="G1167" s="60"/>
      <c r="H1167" s="42">
        <f t="shared" si="146"/>
        <v>2915000</v>
      </c>
      <c r="I1167" s="47">
        <f t="shared" si="144"/>
        <v>536000</v>
      </c>
      <c r="J1167" s="47">
        <f t="shared" si="149"/>
        <v>694469.56521739135</v>
      </c>
      <c r="K1167" s="47">
        <f t="shared" si="145"/>
        <v>3609469.5652173916</v>
      </c>
      <c r="L1167" s="39">
        <v>3451000</v>
      </c>
      <c r="M1167" s="46">
        <f t="shared" si="143"/>
        <v>3609000</v>
      </c>
      <c r="N1167" s="60"/>
    </row>
    <row r="1168" spans="1:14" ht="31.5" x14ac:dyDescent="0.3">
      <c r="A1168" s="43">
        <f t="shared" si="148"/>
        <v>1125</v>
      </c>
      <c r="B1168" s="44" t="s">
        <v>3103</v>
      </c>
      <c r="C1168" s="58"/>
      <c r="D1168" s="48" t="s">
        <v>3104</v>
      </c>
      <c r="E1168" s="46">
        <v>2595000</v>
      </c>
      <c r="F1168" s="39">
        <v>3130000</v>
      </c>
      <c r="G1168" s="60"/>
      <c r="H1168" s="42">
        <f t="shared" si="146"/>
        <v>2595000</v>
      </c>
      <c r="I1168" s="47">
        <f t="shared" si="144"/>
        <v>535000</v>
      </c>
      <c r="J1168" s="47">
        <f t="shared" si="149"/>
        <v>693173.91304347827</v>
      </c>
      <c r="K1168" s="47">
        <f t="shared" si="145"/>
        <v>3288173.9130434785</v>
      </c>
      <c r="L1168" s="39">
        <v>3130000</v>
      </c>
      <c r="M1168" s="46">
        <f t="shared" si="143"/>
        <v>3288000</v>
      </c>
      <c r="N1168" s="60"/>
    </row>
    <row r="1169" spans="1:14" ht="78.75" x14ac:dyDescent="0.3">
      <c r="A1169" s="43">
        <f t="shared" si="148"/>
        <v>1126</v>
      </c>
      <c r="B1169" s="44" t="s">
        <v>3105</v>
      </c>
      <c r="C1169" s="45" t="s">
        <v>3106</v>
      </c>
      <c r="D1169" s="48" t="s">
        <v>3107</v>
      </c>
      <c r="E1169" s="46">
        <v>192000</v>
      </c>
      <c r="F1169" s="39">
        <v>270000</v>
      </c>
      <c r="G1169" s="41"/>
      <c r="H1169" s="42">
        <f t="shared" si="146"/>
        <v>192000</v>
      </c>
      <c r="I1169" s="47">
        <f t="shared" si="144"/>
        <v>78000</v>
      </c>
      <c r="J1169" s="47">
        <f t="shared" si="149"/>
        <v>101060.86956521739</v>
      </c>
      <c r="K1169" s="47">
        <f t="shared" si="145"/>
        <v>293060.86956521741</v>
      </c>
      <c r="L1169" s="39">
        <v>270000</v>
      </c>
      <c r="M1169" s="46">
        <f t="shared" si="143"/>
        <v>293000</v>
      </c>
      <c r="N1169" s="41"/>
    </row>
    <row r="1170" spans="1:14" ht="47.25" x14ac:dyDescent="0.3">
      <c r="A1170" s="43">
        <f t="shared" si="148"/>
        <v>1127</v>
      </c>
      <c r="B1170" s="44" t="s">
        <v>3108</v>
      </c>
      <c r="C1170" s="45" t="s">
        <v>3109</v>
      </c>
      <c r="D1170" s="48" t="s">
        <v>3110</v>
      </c>
      <c r="E1170" s="46">
        <v>143000</v>
      </c>
      <c r="F1170" s="39">
        <v>213000</v>
      </c>
      <c r="G1170" s="41"/>
      <c r="H1170" s="42">
        <f t="shared" si="146"/>
        <v>143000</v>
      </c>
      <c r="I1170" s="47">
        <f t="shared" si="144"/>
        <v>70000</v>
      </c>
      <c r="J1170" s="47">
        <f t="shared" si="149"/>
        <v>90695.65217391304</v>
      </c>
      <c r="K1170" s="47">
        <f t="shared" si="145"/>
        <v>233695.65217391303</v>
      </c>
      <c r="L1170" s="39">
        <v>213000</v>
      </c>
      <c r="M1170" s="46">
        <f t="shared" si="143"/>
        <v>233000</v>
      </c>
      <c r="N1170" s="41"/>
    </row>
    <row r="1171" spans="1:14" ht="126" x14ac:dyDescent="0.3">
      <c r="A1171" s="43">
        <f t="shared" si="148"/>
        <v>1128</v>
      </c>
      <c r="B1171" s="44" t="s">
        <v>3111</v>
      </c>
      <c r="C1171" s="45" t="s">
        <v>3112</v>
      </c>
      <c r="D1171" s="48" t="s">
        <v>3113</v>
      </c>
      <c r="E1171" s="46">
        <v>402000</v>
      </c>
      <c r="F1171" s="39">
        <v>509000</v>
      </c>
      <c r="G1171" s="41"/>
      <c r="H1171" s="42">
        <f t="shared" si="146"/>
        <v>402000</v>
      </c>
      <c r="I1171" s="47">
        <f t="shared" si="144"/>
        <v>107000</v>
      </c>
      <c r="J1171" s="47">
        <f t="shared" si="149"/>
        <v>138634.78260869565</v>
      </c>
      <c r="K1171" s="47">
        <f t="shared" si="145"/>
        <v>540634.78260869568</v>
      </c>
      <c r="L1171" s="39">
        <v>509000</v>
      </c>
      <c r="M1171" s="46">
        <f t="shared" si="143"/>
        <v>540000</v>
      </c>
      <c r="N1171" s="41"/>
    </row>
    <row r="1172" spans="1:14" ht="110.25" x14ac:dyDescent="0.3">
      <c r="A1172" s="43">
        <f t="shared" si="148"/>
        <v>1129</v>
      </c>
      <c r="B1172" s="44" t="s">
        <v>3114</v>
      </c>
      <c r="C1172" s="58"/>
      <c r="D1172" s="48" t="s">
        <v>3115</v>
      </c>
      <c r="E1172" s="46">
        <v>1954000</v>
      </c>
      <c r="F1172" s="39">
        <v>2489000</v>
      </c>
      <c r="G1172" s="60"/>
      <c r="H1172" s="42">
        <f t="shared" si="146"/>
        <v>1954000</v>
      </c>
      <c r="I1172" s="47">
        <f t="shared" si="144"/>
        <v>535000</v>
      </c>
      <c r="J1172" s="47">
        <f t="shared" si="149"/>
        <v>693173.91304347827</v>
      </c>
      <c r="K1172" s="47">
        <f t="shared" si="145"/>
        <v>2647173.9130434785</v>
      </c>
      <c r="L1172" s="39">
        <v>2489000</v>
      </c>
      <c r="M1172" s="46">
        <f t="shared" ref="M1172:M1235" si="150">IF(K1172&gt;=100000, ROUNDDOWN((K1172),-3),ROUNDDOWN((K1172),-2))</f>
        <v>2647000</v>
      </c>
      <c r="N1172" s="60"/>
    </row>
    <row r="1173" spans="1:14" ht="110.25" x14ac:dyDescent="0.3">
      <c r="A1173" s="43">
        <f t="shared" si="148"/>
        <v>1130</v>
      </c>
      <c r="B1173" s="44" t="s">
        <v>3116</v>
      </c>
      <c r="C1173" s="58"/>
      <c r="D1173" s="48" t="s">
        <v>3117</v>
      </c>
      <c r="E1173" s="46">
        <v>1353000</v>
      </c>
      <c r="F1173" s="39">
        <v>1717000</v>
      </c>
      <c r="G1173" s="60"/>
      <c r="H1173" s="42">
        <f t="shared" si="146"/>
        <v>1353000</v>
      </c>
      <c r="I1173" s="47">
        <f t="shared" si="144"/>
        <v>364000</v>
      </c>
      <c r="J1173" s="47">
        <f t="shared" si="149"/>
        <v>471617.39130434784</v>
      </c>
      <c r="K1173" s="47">
        <f t="shared" si="145"/>
        <v>1824617.3913043479</v>
      </c>
      <c r="L1173" s="39">
        <v>1717000</v>
      </c>
      <c r="M1173" s="46">
        <f t="shared" si="150"/>
        <v>1824000</v>
      </c>
      <c r="N1173" s="60"/>
    </row>
    <row r="1174" spans="1:14" ht="157.5" x14ac:dyDescent="0.3">
      <c r="A1174" s="43">
        <f t="shared" si="148"/>
        <v>1131</v>
      </c>
      <c r="B1174" s="44" t="s">
        <v>3118</v>
      </c>
      <c r="C1174" s="58"/>
      <c r="D1174" s="48" t="s">
        <v>3119</v>
      </c>
      <c r="E1174" s="46">
        <v>2384000</v>
      </c>
      <c r="F1174" s="39">
        <v>2719000</v>
      </c>
      <c r="G1174" s="60"/>
      <c r="H1174" s="42">
        <f t="shared" si="146"/>
        <v>2384000</v>
      </c>
      <c r="I1174" s="47">
        <f t="shared" si="144"/>
        <v>335000</v>
      </c>
      <c r="J1174" s="47">
        <f t="shared" si="149"/>
        <v>434043.47826086957</v>
      </c>
      <c r="K1174" s="47">
        <f t="shared" si="145"/>
        <v>2818043.4782608696</v>
      </c>
      <c r="L1174" s="39">
        <v>2719000</v>
      </c>
      <c r="M1174" s="46">
        <f t="shared" si="150"/>
        <v>2818000</v>
      </c>
      <c r="N1174" s="60"/>
    </row>
    <row r="1175" spans="1:14" ht="94.5" x14ac:dyDescent="0.3">
      <c r="A1175" s="43">
        <f t="shared" si="148"/>
        <v>1132</v>
      </c>
      <c r="B1175" s="44" t="s">
        <v>3120</v>
      </c>
      <c r="C1175" s="58"/>
      <c r="D1175" s="48" t="s">
        <v>3121</v>
      </c>
      <c r="E1175" s="46">
        <v>3319000</v>
      </c>
      <c r="F1175" s="39">
        <v>4051000</v>
      </c>
      <c r="G1175" s="60"/>
      <c r="H1175" s="42">
        <f t="shared" si="146"/>
        <v>3319000</v>
      </c>
      <c r="I1175" s="47">
        <f t="shared" si="144"/>
        <v>732000</v>
      </c>
      <c r="J1175" s="47">
        <f t="shared" si="149"/>
        <v>948417.39130434778</v>
      </c>
      <c r="K1175" s="47">
        <f t="shared" si="145"/>
        <v>4267417.3913043477</v>
      </c>
      <c r="L1175" s="39">
        <v>4051000</v>
      </c>
      <c r="M1175" s="46">
        <f t="shared" si="150"/>
        <v>4267000</v>
      </c>
      <c r="N1175" s="60"/>
    </row>
    <row r="1176" spans="1:14" ht="94.5" x14ac:dyDescent="0.3">
      <c r="A1176" s="43">
        <f t="shared" si="148"/>
        <v>1133</v>
      </c>
      <c r="B1176" s="44" t="s">
        <v>3122</v>
      </c>
      <c r="C1176" s="58"/>
      <c r="D1176" s="48" t="s">
        <v>3123</v>
      </c>
      <c r="E1176" s="46">
        <v>2936000</v>
      </c>
      <c r="F1176" s="39">
        <v>3376000</v>
      </c>
      <c r="G1176" s="60"/>
      <c r="H1176" s="42">
        <f t="shared" si="146"/>
        <v>2936000</v>
      </c>
      <c r="I1176" s="47">
        <f t="shared" ref="I1176:I1239" si="151">F1176-E1176</f>
        <v>440000</v>
      </c>
      <c r="J1176" s="47">
        <f t="shared" si="149"/>
        <v>570086.95652173914</v>
      </c>
      <c r="K1176" s="47">
        <f t="shared" si="145"/>
        <v>3506086.9565217393</v>
      </c>
      <c r="L1176" s="39">
        <v>3376000</v>
      </c>
      <c r="M1176" s="46">
        <f t="shared" si="150"/>
        <v>3506000</v>
      </c>
      <c r="N1176" s="60"/>
    </row>
    <row r="1177" spans="1:14" ht="157.5" x14ac:dyDescent="0.3">
      <c r="A1177" s="43">
        <f t="shared" si="148"/>
        <v>1134</v>
      </c>
      <c r="B1177" s="44" t="s">
        <v>3124</v>
      </c>
      <c r="C1177" s="58"/>
      <c r="D1177" s="48" t="s">
        <v>3125</v>
      </c>
      <c r="E1177" s="46">
        <v>3223000</v>
      </c>
      <c r="F1177" s="39">
        <v>3809000</v>
      </c>
      <c r="G1177" s="60"/>
      <c r="H1177" s="42">
        <f t="shared" si="146"/>
        <v>3223000</v>
      </c>
      <c r="I1177" s="47">
        <f t="shared" si="151"/>
        <v>586000</v>
      </c>
      <c r="J1177" s="47">
        <f t="shared" si="149"/>
        <v>759252.17391304346</v>
      </c>
      <c r="K1177" s="47">
        <f t="shared" si="145"/>
        <v>3982252.1739130435</v>
      </c>
      <c r="L1177" s="39">
        <v>3809000</v>
      </c>
      <c r="M1177" s="46">
        <f t="shared" si="150"/>
        <v>3982000</v>
      </c>
      <c r="N1177" s="60"/>
    </row>
    <row r="1178" spans="1:14" ht="173.25" x14ac:dyDescent="0.3">
      <c r="A1178" s="43">
        <f t="shared" si="148"/>
        <v>1135</v>
      </c>
      <c r="B1178" s="44" t="s">
        <v>3126</v>
      </c>
      <c r="C1178" s="58"/>
      <c r="D1178" s="48" t="s">
        <v>3127</v>
      </c>
      <c r="E1178" s="46">
        <v>4941000</v>
      </c>
      <c r="F1178" s="39">
        <v>6056000</v>
      </c>
      <c r="G1178" s="60"/>
      <c r="H1178" s="42">
        <f t="shared" si="146"/>
        <v>4941000</v>
      </c>
      <c r="I1178" s="47">
        <f t="shared" si="151"/>
        <v>1115000</v>
      </c>
      <c r="J1178" s="47">
        <f t="shared" si="149"/>
        <v>1444652.1739130435</v>
      </c>
      <c r="K1178" s="47">
        <f t="shared" si="145"/>
        <v>6385652.173913043</v>
      </c>
      <c r="L1178" s="39">
        <v>6056000</v>
      </c>
      <c r="M1178" s="46">
        <f t="shared" si="150"/>
        <v>6385000</v>
      </c>
      <c r="N1178" s="60"/>
    </row>
    <row r="1179" spans="1:14" ht="189" x14ac:dyDescent="0.3">
      <c r="A1179" s="43">
        <f t="shared" si="148"/>
        <v>1136</v>
      </c>
      <c r="B1179" s="44" t="s">
        <v>3128</v>
      </c>
      <c r="C1179" s="58"/>
      <c r="D1179" s="48" t="s">
        <v>3129</v>
      </c>
      <c r="E1179" s="46">
        <v>2941000</v>
      </c>
      <c r="F1179" s="39">
        <v>3527000</v>
      </c>
      <c r="G1179" s="60"/>
      <c r="H1179" s="42">
        <f t="shared" si="146"/>
        <v>2941000</v>
      </c>
      <c r="I1179" s="47">
        <f t="shared" si="151"/>
        <v>586000</v>
      </c>
      <c r="J1179" s="47">
        <f t="shared" si="149"/>
        <v>759252.17391304346</v>
      </c>
      <c r="K1179" s="47">
        <f t="shared" si="145"/>
        <v>3700252.1739130435</v>
      </c>
      <c r="L1179" s="39">
        <v>3527000</v>
      </c>
      <c r="M1179" s="46">
        <f t="shared" si="150"/>
        <v>3700000</v>
      </c>
      <c r="N1179" s="60"/>
    </row>
    <row r="1180" spans="1:14" ht="63" x14ac:dyDescent="0.3">
      <c r="A1180" s="43">
        <f t="shared" si="148"/>
        <v>1137</v>
      </c>
      <c r="B1180" s="44" t="s">
        <v>3130</v>
      </c>
      <c r="C1180" s="58"/>
      <c r="D1180" s="48" t="s">
        <v>3131</v>
      </c>
      <c r="E1180" s="46">
        <v>3958000</v>
      </c>
      <c r="F1180" s="39">
        <v>4691000</v>
      </c>
      <c r="G1180" s="60"/>
      <c r="H1180" s="42">
        <f t="shared" si="146"/>
        <v>3958000</v>
      </c>
      <c r="I1180" s="47">
        <f t="shared" si="151"/>
        <v>733000</v>
      </c>
      <c r="J1180" s="47">
        <f t="shared" si="149"/>
        <v>949713.04347826086</v>
      </c>
      <c r="K1180" s="47">
        <f t="shared" si="145"/>
        <v>4907713.0434782607</v>
      </c>
      <c r="L1180" s="39">
        <v>4691000</v>
      </c>
      <c r="M1180" s="46">
        <f t="shared" si="150"/>
        <v>4907000</v>
      </c>
      <c r="N1180" s="60"/>
    </row>
    <row r="1181" spans="1:14" ht="78.75" x14ac:dyDescent="0.3">
      <c r="A1181" s="43">
        <f t="shared" si="148"/>
        <v>1138</v>
      </c>
      <c r="B1181" s="44" t="s">
        <v>3132</v>
      </c>
      <c r="C1181" s="58"/>
      <c r="D1181" s="48" t="s">
        <v>3133</v>
      </c>
      <c r="E1181" s="46">
        <v>5532000</v>
      </c>
      <c r="F1181" s="39">
        <v>6265000</v>
      </c>
      <c r="G1181" s="60"/>
      <c r="H1181" s="42">
        <f t="shared" si="146"/>
        <v>5532000</v>
      </c>
      <c r="I1181" s="47">
        <f t="shared" si="151"/>
        <v>733000</v>
      </c>
      <c r="J1181" s="47">
        <f t="shared" si="149"/>
        <v>949713.04347826086</v>
      </c>
      <c r="K1181" s="47">
        <f t="shared" si="145"/>
        <v>6481713.0434782607</v>
      </c>
      <c r="L1181" s="39">
        <v>6265000</v>
      </c>
      <c r="M1181" s="46">
        <f t="shared" si="150"/>
        <v>6481000</v>
      </c>
      <c r="N1181" s="60"/>
    </row>
    <row r="1182" spans="1:14" ht="126" x14ac:dyDescent="0.3">
      <c r="A1182" s="43">
        <f t="shared" si="148"/>
        <v>1139</v>
      </c>
      <c r="B1182" s="44" t="s">
        <v>3134</v>
      </c>
      <c r="C1182" s="58"/>
      <c r="D1182" s="48" t="s">
        <v>3135</v>
      </c>
      <c r="E1182" s="46">
        <v>3478000</v>
      </c>
      <c r="F1182" s="39">
        <v>4129000</v>
      </c>
      <c r="G1182" s="60"/>
      <c r="H1182" s="42">
        <f t="shared" si="146"/>
        <v>3478000</v>
      </c>
      <c r="I1182" s="47">
        <f t="shared" si="151"/>
        <v>651000</v>
      </c>
      <c r="J1182" s="47">
        <f t="shared" si="149"/>
        <v>843469.56521739135</v>
      </c>
      <c r="K1182" s="47">
        <f t="shared" si="145"/>
        <v>4321469.5652173916</v>
      </c>
      <c r="L1182" s="39">
        <v>4129000</v>
      </c>
      <c r="M1182" s="46">
        <f t="shared" si="150"/>
        <v>4321000</v>
      </c>
      <c r="N1182" s="60"/>
    </row>
    <row r="1183" spans="1:14" ht="157.5" x14ac:dyDescent="0.3">
      <c r="A1183" s="43">
        <f t="shared" si="148"/>
        <v>1140</v>
      </c>
      <c r="B1183" s="44" t="s">
        <v>3136</v>
      </c>
      <c r="C1183" s="58"/>
      <c r="D1183" s="48" t="s">
        <v>3137</v>
      </c>
      <c r="E1183" s="46">
        <v>2958000</v>
      </c>
      <c r="F1183" s="39">
        <v>3691000</v>
      </c>
      <c r="G1183" s="60"/>
      <c r="H1183" s="42">
        <f t="shared" si="146"/>
        <v>2958000</v>
      </c>
      <c r="I1183" s="47">
        <f t="shared" si="151"/>
        <v>733000</v>
      </c>
      <c r="J1183" s="47">
        <f t="shared" si="149"/>
        <v>949713.04347826086</v>
      </c>
      <c r="K1183" s="47">
        <f t="shared" si="145"/>
        <v>3907713.0434782607</v>
      </c>
      <c r="L1183" s="39">
        <v>3691000</v>
      </c>
      <c r="M1183" s="46">
        <f t="shared" si="150"/>
        <v>3907000</v>
      </c>
      <c r="N1183" s="60"/>
    </row>
    <row r="1184" spans="1:14" ht="110.25" x14ac:dyDescent="0.3">
      <c r="A1184" s="43">
        <f t="shared" si="148"/>
        <v>1141</v>
      </c>
      <c r="B1184" s="44" t="s">
        <v>3138</v>
      </c>
      <c r="C1184" s="58"/>
      <c r="D1184" s="48" t="s">
        <v>3139</v>
      </c>
      <c r="E1184" s="46">
        <v>2585000</v>
      </c>
      <c r="F1184" s="39">
        <v>3171000</v>
      </c>
      <c r="G1184" s="60"/>
      <c r="H1184" s="42">
        <f t="shared" si="146"/>
        <v>2585000</v>
      </c>
      <c r="I1184" s="47">
        <f t="shared" si="151"/>
        <v>586000</v>
      </c>
      <c r="J1184" s="47">
        <f t="shared" si="149"/>
        <v>759252.17391304346</v>
      </c>
      <c r="K1184" s="47">
        <f t="shared" si="145"/>
        <v>3344252.1739130435</v>
      </c>
      <c r="L1184" s="39">
        <v>3171000</v>
      </c>
      <c r="M1184" s="46">
        <f t="shared" si="150"/>
        <v>3344000</v>
      </c>
      <c r="N1184" s="60"/>
    </row>
    <row r="1185" spans="1:14" ht="110.25" x14ac:dyDescent="0.3">
      <c r="A1185" s="43">
        <f t="shared" si="148"/>
        <v>1142</v>
      </c>
      <c r="B1185" s="44" t="s">
        <v>3140</v>
      </c>
      <c r="C1185" s="58"/>
      <c r="D1185" s="48" t="s">
        <v>3141</v>
      </c>
      <c r="E1185" s="46">
        <v>6114000</v>
      </c>
      <c r="F1185" s="39">
        <v>6846000</v>
      </c>
      <c r="G1185" s="60"/>
      <c r="H1185" s="42">
        <f t="shared" si="146"/>
        <v>6114000</v>
      </c>
      <c r="I1185" s="47">
        <f t="shared" si="151"/>
        <v>732000</v>
      </c>
      <c r="J1185" s="47">
        <f t="shared" si="149"/>
        <v>948417.39130434778</v>
      </c>
      <c r="K1185" s="47">
        <f t="shared" si="145"/>
        <v>7062417.3913043477</v>
      </c>
      <c r="L1185" s="39">
        <v>6846000</v>
      </c>
      <c r="M1185" s="46">
        <f t="shared" si="150"/>
        <v>7062000</v>
      </c>
      <c r="N1185" s="60"/>
    </row>
    <row r="1186" spans="1:14" ht="141.75" x14ac:dyDescent="0.3">
      <c r="A1186" s="43">
        <f t="shared" si="148"/>
        <v>1143</v>
      </c>
      <c r="B1186" s="44" t="s">
        <v>3142</v>
      </c>
      <c r="C1186" s="58"/>
      <c r="D1186" s="48" t="s">
        <v>3143</v>
      </c>
      <c r="E1186" s="46">
        <v>4514000</v>
      </c>
      <c r="F1186" s="39">
        <v>5247000</v>
      </c>
      <c r="G1186" s="60"/>
      <c r="H1186" s="42">
        <f t="shared" si="146"/>
        <v>4514000</v>
      </c>
      <c r="I1186" s="47">
        <f t="shared" si="151"/>
        <v>733000</v>
      </c>
      <c r="J1186" s="47">
        <f t="shared" si="149"/>
        <v>949713.04347826086</v>
      </c>
      <c r="K1186" s="47">
        <f t="shared" si="145"/>
        <v>5463713.0434782607</v>
      </c>
      <c r="L1186" s="39">
        <v>5247000</v>
      </c>
      <c r="M1186" s="46">
        <f t="shared" si="150"/>
        <v>5463000</v>
      </c>
      <c r="N1186" s="60"/>
    </row>
    <row r="1187" spans="1:14" ht="94.5" x14ac:dyDescent="0.3">
      <c r="A1187" s="43">
        <f t="shared" si="148"/>
        <v>1144</v>
      </c>
      <c r="B1187" s="44" t="s">
        <v>3144</v>
      </c>
      <c r="C1187" s="45" t="s">
        <v>3145</v>
      </c>
      <c r="D1187" s="48" t="s">
        <v>3146</v>
      </c>
      <c r="E1187" s="46">
        <v>402000</v>
      </c>
      <c r="F1187" s="39">
        <v>491000</v>
      </c>
      <c r="G1187" s="41" t="s">
        <v>3147</v>
      </c>
      <c r="H1187" s="42">
        <f t="shared" si="146"/>
        <v>402000</v>
      </c>
      <c r="I1187" s="47">
        <f t="shared" si="151"/>
        <v>89000</v>
      </c>
      <c r="J1187" s="47">
        <f t="shared" si="149"/>
        <v>115313.04347826088</v>
      </c>
      <c r="K1187" s="47">
        <f t="shared" si="145"/>
        <v>517313.04347826086</v>
      </c>
      <c r="L1187" s="39">
        <v>491000</v>
      </c>
      <c r="M1187" s="46">
        <f t="shared" si="150"/>
        <v>517000</v>
      </c>
      <c r="N1187" s="41" t="s">
        <v>3147</v>
      </c>
    </row>
    <row r="1188" spans="1:14" ht="94.5" x14ac:dyDescent="0.3">
      <c r="A1188" s="43">
        <f t="shared" si="148"/>
        <v>1145</v>
      </c>
      <c r="B1188" s="44" t="s">
        <v>3148</v>
      </c>
      <c r="C1188" s="58"/>
      <c r="D1188" s="48" t="s">
        <v>3149</v>
      </c>
      <c r="E1188" s="46">
        <v>2842000</v>
      </c>
      <c r="F1188" s="39">
        <v>3721000</v>
      </c>
      <c r="G1188" s="60"/>
      <c r="H1188" s="42">
        <f t="shared" si="146"/>
        <v>2842000</v>
      </c>
      <c r="I1188" s="47">
        <f t="shared" si="151"/>
        <v>879000</v>
      </c>
      <c r="J1188" s="47">
        <f t="shared" si="149"/>
        <v>1138878.2608695652</v>
      </c>
      <c r="K1188" s="47">
        <f t="shared" si="145"/>
        <v>3980878.2608695654</v>
      </c>
      <c r="L1188" s="39">
        <v>3721000</v>
      </c>
      <c r="M1188" s="46">
        <f t="shared" si="150"/>
        <v>3980000</v>
      </c>
      <c r="N1188" s="60"/>
    </row>
    <row r="1189" spans="1:14" ht="63" x14ac:dyDescent="0.3">
      <c r="A1189" s="43">
        <f t="shared" si="148"/>
        <v>1146</v>
      </c>
      <c r="B1189" s="44" t="s">
        <v>3150</v>
      </c>
      <c r="C1189" s="58"/>
      <c r="D1189" s="48" t="s">
        <v>3151</v>
      </c>
      <c r="E1189" s="46">
        <v>2947000</v>
      </c>
      <c r="F1189" s="39">
        <v>3679000</v>
      </c>
      <c r="G1189" s="60"/>
      <c r="H1189" s="42">
        <f t="shared" si="146"/>
        <v>2947000</v>
      </c>
      <c r="I1189" s="47">
        <f t="shared" si="151"/>
        <v>732000</v>
      </c>
      <c r="J1189" s="47">
        <f t="shared" si="149"/>
        <v>948417.39130434778</v>
      </c>
      <c r="K1189" s="47">
        <f t="shared" si="145"/>
        <v>3895417.3913043477</v>
      </c>
      <c r="L1189" s="39">
        <v>3679000</v>
      </c>
      <c r="M1189" s="46">
        <f t="shared" si="150"/>
        <v>3895000</v>
      </c>
      <c r="N1189" s="60"/>
    </row>
    <row r="1190" spans="1:14" ht="94.5" x14ac:dyDescent="0.3">
      <c r="A1190" s="43">
        <f t="shared" si="148"/>
        <v>1147</v>
      </c>
      <c r="B1190" s="44" t="s">
        <v>3152</v>
      </c>
      <c r="C1190" s="58"/>
      <c r="D1190" s="48" t="s">
        <v>3153</v>
      </c>
      <c r="E1190" s="46">
        <v>3730000</v>
      </c>
      <c r="F1190" s="39">
        <v>4533000</v>
      </c>
      <c r="G1190" s="60"/>
      <c r="H1190" s="42">
        <f t="shared" si="146"/>
        <v>3730000</v>
      </c>
      <c r="I1190" s="47">
        <f t="shared" si="151"/>
        <v>803000</v>
      </c>
      <c r="J1190" s="47">
        <f t="shared" si="149"/>
        <v>1040408.6956521739</v>
      </c>
      <c r="K1190" s="47">
        <f t="shared" si="145"/>
        <v>4770408.6956521738</v>
      </c>
      <c r="L1190" s="39">
        <v>4533000</v>
      </c>
      <c r="M1190" s="46">
        <f t="shared" si="150"/>
        <v>4770000</v>
      </c>
      <c r="N1190" s="60"/>
    </row>
    <row r="1191" spans="1:14" ht="110.25" x14ac:dyDescent="0.3">
      <c r="A1191" s="43">
        <f t="shared" si="148"/>
        <v>1148</v>
      </c>
      <c r="B1191" s="44" t="s">
        <v>3154</v>
      </c>
      <c r="C1191" s="58"/>
      <c r="D1191" s="48" t="s">
        <v>3155</v>
      </c>
      <c r="E1191" s="46">
        <v>2842000</v>
      </c>
      <c r="F1191" s="39">
        <v>3428000</v>
      </c>
      <c r="G1191" s="60"/>
      <c r="H1191" s="42">
        <f t="shared" si="146"/>
        <v>2842000</v>
      </c>
      <c r="I1191" s="47">
        <f t="shared" si="151"/>
        <v>586000</v>
      </c>
      <c r="J1191" s="47">
        <f t="shared" si="149"/>
        <v>759252.17391304346</v>
      </c>
      <c r="K1191" s="47">
        <f t="shared" ref="K1191:K1254" si="152">+H1191+J1191</f>
        <v>3601252.1739130435</v>
      </c>
      <c r="L1191" s="39">
        <v>3428000</v>
      </c>
      <c r="M1191" s="46">
        <f t="shared" si="150"/>
        <v>3601000</v>
      </c>
      <c r="N1191" s="60"/>
    </row>
    <row r="1192" spans="1:14" ht="157.5" x14ac:dyDescent="0.3">
      <c r="A1192" s="43">
        <f t="shared" si="148"/>
        <v>1149</v>
      </c>
      <c r="B1192" s="44" t="s">
        <v>3156</v>
      </c>
      <c r="C1192" s="58"/>
      <c r="D1192" s="48" t="s">
        <v>3157</v>
      </c>
      <c r="E1192" s="46">
        <v>2842000</v>
      </c>
      <c r="F1192" s="39">
        <v>3574000</v>
      </c>
      <c r="G1192" s="60"/>
      <c r="H1192" s="42">
        <f t="shared" si="146"/>
        <v>2842000</v>
      </c>
      <c r="I1192" s="47">
        <f t="shared" si="151"/>
        <v>732000</v>
      </c>
      <c r="J1192" s="47">
        <f t="shared" si="149"/>
        <v>948417.39130434778</v>
      </c>
      <c r="K1192" s="47">
        <f t="shared" si="152"/>
        <v>3790417.3913043477</v>
      </c>
      <c r="L1192" s="39">
        <v>3574000</v>
      </c>
      <c r="M1192" s="46">
        <f t="shared" si="150"/>
        <v>3790000</v>
      </c>
      <c r="N1192" s="60"/>
    </row>
    <row r="1193" spans="1:14" ht="110.25" x14ac:dyDescent="0.3">
      <c r="A1193" s="43">
        <f t="shared" si="148"/>
        <v>1150</v>
      </c>
      <c r="B1193" s="44" t="s">
        <v>3158</v>
      </c>
      <c r="C1193" s="58"/>
      <c r="D1193" s="48" t="s">
        <v>3159</v>
      </c>
      <c r="E1193" s="46">
        <v>10776000</v>
      </c>
      <c r="F1193" s="39">
        <v>12990000</v>
      </c>
      <c r="G1193" s="60"/>
      <c r="H1193" s="42">
        <f t="shared" si="146"/>
        <v>10776000</v>
      </c>
      <c r="I1193" s="47">
        <f t="shared" si="151"/>
        <v>2214000</v>
      </c>
      <c r="J1193" s="47">
        <f t="shared" si="149"/>
        <v>2868573.913043478</v>
      </c>
      <c r="K1193" s="47">
        <f t="shared" si="152"/>
        <v>13644573.913043479</v>
      </c>
      <c r="L1193" s="39">
        <v>12990000</v>
      </c>
      <c r="M1193" s="46">
        <f t="shared" si="150"/>
        <v>13644000</v>
      </c>
      <c r="N1193" s="60"/>
    </row>
    <row r="1194" spans="1:14" ht="78.75" x14ac:dyDescent="0.3">
      <c r="A1194" s="43">
        <f t="shared" si="148"/>
        <v>1151</v>
      </c>
      <c r="B1194" s="44" t="s">
        <v>3160</v>
      </c>
      <c r="C1194" s="58"/>
      <c r="D1194" s="48" t="s">
        <v>3161</v>
      </c>
      <c r="E1194" s="46">
        <v>2188000</v>
      </c>
      <c r="F1194" s="39">
        <v>2590000</v>
      </c>
      <c r="G1194" s="60"/>
      <c r="H1194" s="42">
        <f t="shared" si="146"/>
        <v>2188000</v>
      </c>
      <c r="I1194" s="47">
        <f t="shared" si="151"/>
        <v>402000</v>
      </c>
      <c r="J1194" s="47">
        <f t="shared" si="149"/>
        <v>520852.17391304352</v>
      </c>
      <c r="K1194" s="47">
        <f t="shared" si="152"/>
        <v>2708852.1739130435</v>
      </c>
      <c r="L1194" s="39">
        <v>2590000</v>
      </c>
      <c r="M1194" s="46">
        <f t="shared" si="150"/>
        <v>2708000</v>
      </c>
      <c r="N1194" s="60"/>
    </row>
    <row r="1195" spans="1:14" ht="141.75" x14ac:dyDescent="0.3">
      <c r="A1195" s="43">
        <f t="shared" si="148"/>
        <v>1152</v>
      </c>
      <c r="B1195" s="44" t="s">
        <v>3162</v>
      </c>
      <c r="C1195" s="58"/>
      <c r="D1195" s="48" t="s">
        <v>3163</v>
      </c>
      <c r="E1195" s="46">
        <v>14016000</v>
      </c>
      <c r="F1195" s="39">
        <v>16969000</v>
      </c>
      <c r="G1195" s="60"/>
      <c r="H1195" s="42">
        <f t="shared" si="146"/>
        <v>14016000</v>
      </c>
      <c r="I1195" s="47">
        <f t="shared" si="151"/>
        <v>2953000</v>
      </c>
      <c r="J1195" s="47">
        <f t="shared" si="149"/>
        <v>3826060.8695652173</v>
      </c>
      <c r="K1195" s="47">
        <f t="shared" si="152"/>
        <v>17842060.869565219</v>
      </c>
      <c r="L1195" s="39">
        <v>16969000</v>
      </c>
      <c r="M1195" s="46">
        <f t="shared" si="150"/>
        <v>17842000</v>
      </c>
      <c r="N1195" s="60"/>
    </row>
    <row r="1196" spans="1:14" ht="126" x14ac:dyDescent="0.3">
      <c r="A1196" s="43">
        <f t="shared" si="148"/>
        <v>1153</v>
      </c>
      <c r="B1196" s="44" t="s">
        <v>3164</v>
      </c>
      <c r="C1196" s="58"/>
      <c r="D1196" s="48" t="s">
        <v>3165</v>
      </c>
      <c r="E1196" s="46">
        <v>3150000</v>
      </c>
      <c r="F1196" s="39">
        <v>4029000</v>
      </c>
      <c r="G1196" s="60"/>
      <c r="H1196" s="42">
        <f t="shared" si="146"/>
        <v>3150000</v>
      </c>
      <c r="I1196" s="47">
        <f t="shared" si="151"/>
        <v>879000</v>
      </c>
      <c r="J1196" s="47">
        <f t="shared" si="149"/>
        <v>1138878.2608695652</v>
      </c>
      <c r="K1196" s="47">
        <f t="shared" si="152"/>
        <v>4288878.2608695654</v>
      </c>
      <c r="L1196" s="39">
        <v>4029000</v>
      </c>
      <c r="M1196" s="46">
        <f t="shared" si="150"/>
        <v>4288000</v>
      </c>
      <c r="N1196" s="60"/>
    </row>
    <row r="1197" spans="1:14" ht="110.25" x14ac:dyDescent="0.3">
      <c r="A1197" s="43">
        <f t="shared" si="148"/>
        <v>1154</v>
      </c>
      <c r="B1197" s="44" t="s">
        <v>3166</v>
      </c>
      <c r="C1197" s="58"/>
      <c r="D1197" s="48" t="s">
        <v>3167</v>
      </c>
      <c r="E1197" s="46">
        <v>2902000</v>
      </c>
      <c r="F1197" s="39">
        <v>3488000</v>
      </c>
      <c r="G1197" s="60"/>
      <c r="H1197" s="42">
        <f t="shared" si="146"/>
        <v>2902000</v>
      </c>
      <c r="I1197" s="47">
        <f t="shared" si="151"/>
        <v>586000</v>
      </c>
      <c r="J1197" s="47">
        <f t="shared" si="149"/>
        <v>759252.17391304346</v>
      </c>
      <c r="K1197" s="47">
        <f t="shared" si="152"/>
        <v>3661252.1739130435</v>
      </c>
      <c r="L1197" s="39">
        <v>3488000</v>
      </c>
      <c r="M1197" s="46">
        <f t="shared" si="150"/>
        <v>3661000</v>
      </c>
      <c r="N1197" s="60"/>
    </row>
    <row r="1198" spans="1:14" ht="94.5" x14ac:dyDescent="0.3">
      <c r="A1198" s="43">
        <f t="shared" si="148"/>
        <v>1155</v>
      </c>
      <c r="B1198" s="44" t="s">
        <v>3168</v>
      </c>
      <c r="C1198" s="58"/>
      <c r="D1198" s="48" t="s">
        <v>3169</v>
      </c>
      <c r="E1198" s="46">
        <v>1784000</v>
      </c>
      <c r="F1198" s="39">
        <v>2319000</v>
      </c>
      <c r="G1198" s="60"/>
      <c r="H1198" s="42">
        <f t="shared" si="146"/>
        <v>1784000</v>
      </c>
      <c r="I1198" s="47">
        <f t="shared" si="151"/>
        <v>535000</v>
      </c>
      <c r="J1198" s="47">
        <f t="shared" si="149"/>
        <v>693173.91304347827</v>
      </c>
      <c r="K1198" s="47">
        <f t="shared" si="152"/>
        <v>2477173.9130434785</v>
      </c>
      <c r="L1198" s="39">
        <v>2319000</v>
      </c>
      <c r="M1198" s="46">
        <f t="shared" si="150"/>
        <v>2477000</v>
      </c>
      <c r="N1198" s="60"/>
    </row>
    <row r="1199" spans="1:14" ht="94.5" x14ac:dyDescent="0.3">
      <c r="A1199" s="43">
        <f t="shared" si="148"/>
        <v>1156</v>
      </c>
      <c r="B1199" s="44" t="s">
        <v>3170</v>
      </c>
      <c r="C1199" s="45" t="s">
        <v>3171</v>
      </c>
      <c r="D1199" s="48" t="s">
        <v>3172</v>
      </c>
      <c r="E1199" s="46">
        <v>163000</v>
      </c>
      <c r="F1199" s="39">
        <v>252000</v>
      </c>
      <c r="G1199" s="41"/>
      <c r="H1199" s="42">
        <f t="shared" si="146"/>
        <v>163000</v>
      </c>
      <c r="I1199" s="47">
        <f t="shared" si="151"/>
        <v>89000</v>
      </c>
      <c r="J1199" s="47">
        <f t="shared" si="149"/>
        <v>115313.04347826088</v>
      </c>
      <c r="K1199" s="47">
        <f t="shared" si="152"/>
        <v>278313.04347826086</v>
      </c>
      <c r="L1199" s="39">
        <v>252000</v>
      </c>
      <c r="M1199" s="46">
        <f t="shared" si="150"/>
        <v>278000</v>
      </c>
      <c r="N1199" s="41"/>
    </row>
    <row r="1200" spans="1:14" ht="63" x14ac:dyDescent="0.3">
      <c r="A1200" s="43">
        <f t="shared" si="148"/>
        <v>1157</v>
      </c>
      <c r="B1200" s="43"/>
      <c r="C1200" s="45"/>
      <c r="D1200" s="49" t="s">
        <v>3173</v>
      </c>
      <c r="E1200" s="46"/>
      <c r="F1200" s="39"/>
      <c r="G1200" s="41"/>
      <c r="H1200" s="42">
        <f t="shared" si="146"/>
        <v>220000</v>
      </c>
      <c r="I1200" s="47">
        <f t="shared" si="151"/>
        <v>0</v>
      </c>
      <c r="J1200" s="47">
        <f t="shared" si="149"/>
        <v>0</v>
      </c>
      <c r="K1200" s="47">
        <f t="shared" si="152"/>
        <v>220000</v>
      </c>
      <c r="L1200" s="39">
        <v>220000</v>
      </c>
      <c r="M1200" s="46">
        <f t="shared" si="150"/>
        <v>220000</v>
      </c>
      <c r="N1200" s="41"/>
    </row>
    <row r="1201" spans="1:14" ht="94.5" x14ac:dyDescent="0.3">
      <c r="A1201" s="43">
        <f t="shared" si="148"/>
        <v>1158</v>
      </c>
      <c r="B1201" s="44" t="s">
        <v>3174</v>
      </c>
      <c r="C1201" s="58"/>
      <c r="D1201" s="48" t="s">
        <v>3175</v>
      </c>
      <c r="E1201" s="46">
        <v>647000</v>
      </c>
      <c r="F1201" s="39">
        <v>1082000</v>
      </c>
      <c r="G1201" s="60"/>
      <c r="H1201" s="42">
        <f t="shared" si="146"/>
        <v>322400</v>
      </c>
      <c r="I1201" s="47">
        <f t="shared" si="151"/>
        <v>435000</v>
      </c>
      <c r="J1201" s="47">
        <f t="shared" si="149"/>
        <v>563608.69565217395</v>
      </c>
      <c r="K1201" s="47">
        <f t="shared" si="152"/>
        <v>886008.69565217395</v>
      </c>
      <c r="L1201" s="39">
        <v>757400</v>
      </c>
      <c r="M1201" s="46">
        <f t="shared" si="150"/>
        <v>886000</v>
      </c>
      <c r="N1201" s="60"/>
    </row>
    <row r="1202" spans="1:14" ht="78.75" x14ac:dyDescent="0.3">
      <c r="A1202" s="43">
        <f t="shared" si="148"/>
        <v>1159</v>
      </c>
      <c r="B1202" s="44" t="s">
        <v>3176</v>
      </c>
      <c r="C1202" s="45" t="s">
        <v>3177</v>
      </c>
      <c r="D1202" s="48" t="s">
        <v>3178</v>
      </c>
      <c r="E1202" s="46">
        <v>113000</v>
      </c>
      <c r="F1202" s="39">
        <v>177000</v>
      </c>
      <c r="G1202" s="41"/>
      <c r="H1202" s="42">
        <f t="shared" si="146"/>
        <v>113000</v>
      </c>
      <c r="I1202" s="47">
        <f t="shared" si="151"/>
        <v>64000</v>
      </c>
      <c r="J1202" s="47">
        <f t="shared" si="149"/>
        <v>82921.739130434784</v>
      </c>
      <c r="K1202" s="47">
        <f t="shared" si="152"/>
        <v>195921.73913043478</v>
      </c>
      <c r="L1202" s="39">
        <v>177000</v>
      </c>
      <c r="M1202" s="46">
        <f t="shared" si="150"/>
        <v>195000</v>
      </c>
      <c r="N1202" s="41"/>
    </row>
    <row r="1203" spans="1:14" ht="94.5" x14ac:dyDescent="0.3">
      <c r="A1203" s="43">
        <f t="shared" si="148"/>
        <v>1160</v>
      </c>
      <c r="B1203" s="43"/>
      <c r="C1203" s="45"/>
      <c r="D1203" s="49" t="s">
        <v>3179</v>
      </c>
      <c r="E1203" s="46"/>
      <c r="F1203" s="39"/>
      <c r="G1203" s="41"/>
      <c r="H1203" s="42">
        <f t="shared" si="146"/>
        <v>90000</v>
      </c>
      <c r="I1203" s="47">
        <v>20000</v>
      </c>
      <c r="J1203" s="47">
        <f t="shared" si="149"/>
        <v>25913.043478260868</v>
      </c>
      <c r="K1203" s="47">
        <f t="shared" si="152"/>
        <v>115913.04347826086</v>
      </c>
      <c r="L1203" s="39">
        <v>110000</v>
      </c>
      <c r="M1203" s="46">
        <f t="shared" si="150"/>
        <v>115000</v>
      </c>
      <c r="N1203" s="41"/>
    </row>
    <row r="1204" spans="1:14" ht="94.5" x14ac:dyDescent="0.3">
      <c r="A1204" s="43">
        <f t="shared" si="148"/>
        <v>1161</v>
      </c>
      <c r="B1204" s="44" t="s">
        <v>3180</v>
      </c>
      <c r="C1204" s="45" t="s">
        <v>29</v>
      </c>
      <c r="D1204" s="48" t="s">
        <v>3181</v>
      </c>
      <c r="E1204" s="46">
        <v>208000</v>
      </c>
      <c r="F1204" s="39">
        <v>235000</v>
      </c>
      <c r="G1204" s="48"/>
      <c r="H1204" s="42">
        <f t="shared" si="146"/>
        <v>208000</v>
      </c>
      <c r="I1204" s="47">
        <f t="shared" si="151"/>
        <v>27000</v>
      </c>
      <c r="J1204" s="47">
        <f t="shared" si="149"/>
        <v>34982.608695652176</v>
      </c>
      <c r="K1204" s="47">
        <f t="shared" si="152"/>
        <v>242982.60869565216</v>
      </c>
      <c r="L1204" s="39">
        <v>235000</v>
      </c>
      <c r="M1204" s="46">
        <f t="shared" si="150"/>
        <v>242000</v>
      </c>
      <c r="N1204" s="48"/>
    </row>
    <row r="1205" spans="1:14" ht="110.25" x14ac:dyDescent="0.3">
      <c r="A1205" s="43">
        <f t="shared" si="148"/>
        <v>1162</v>
      </c>
      <c r="B1205" s="44" t="s">
        <v>3182</v>
      </c>
      <c r="C1205" s="45" t="s">
        <v>29</v>
      </c>
      <c r="D1205" s="48" t="s">
        <v>3183</v>
      </c>
      <c r="E1205" s="46">
        <v>328000</v>
      </c>
      <c r="F1205" s="39">
        <v>392000</v>
      </c>
      <c r="G1205" s="48"/>
      <c r="H1205" s="42">
        <f t="shared" si="146"/>
        <v>328000</v>
      </c>
      <c r="I1205" s="47">
        <f t="shared" si="151"/>
        <v>64000</v>
      </c>
      <c r="J1205" s="47">
        <f t="shared" si="149"/>
        <v>82921.739130434784</v>
      </c>
      <c r="K1205" s="47">
        <f t="shared" si="152"/>
        <v>410921.73913043481</v>
      </c>
      <c r="L1205" s="39">
        <v>392000</v>
      </c>
      <c r="M1205" s="46">
        <f t="shared" si="150"/>
        <v>410000</v>
      </c>
      <c r="N1205" s="48"/>
    </row>
    <row r="1206" spans="1:14" ht="110.25" x14ac:dyDescent="0.3">
      <c r="A1206" s="43">
        <f t="shared" si="148"/>
        <v>1163</v>
      </c>
      <c r="B1206" s="44" t="s">
        <v>3184</v>
      </c>
      <c r="C1206" s="45" t="s">
        <v>29</v>
      </c>
      <c r="D1206" s="48" t="s">
        <v>3185</v>
      </c>
      <c r="E1206" s="46">
        <v>423000</v>
      </c>
      <c r="F1206" s="39">
        <v>519000</v>
      </c>
      <c r="G1206" s="48"/>
      <c r="H1206" s="42">
        <f t="shared" si="146"/>
        <v>423000</v>
      </c>
      <c r="I1206" s="47">
        <f t="shared" si="151"/>
        <v>96000</v>
      </c>
      <c r="J1206" s="47">
        <f t="shared" si="149"/>
        <v>124382.60869565218</v>
      </c>
      <c r="K1206" s="47">
        <f t="shared" si="152"/>
        <v>547382.60869565222</v>
      </c>
      <c r="L1206" s="39">
        <v>519000</v>
      </c>
      <c r="M1206" s="46">
        <f t="shared" si="150"/>
        <v>547000</v>
      </c>
      <c r="N1206" s="48"/>
    </row>
    <row r="1207" spans="1:14" ht="110.25" x14ac:dyDescent="0.3">
      <c r="A1207" s="43">
        <f t="shared" si="148"/>
        <v>1164</v>
      </c>
      <c r="B1207" s="44" t="s">
        <v>3186</v>
      </c>
      <c r="C1207" s="45" t="s">
        <v>29</v>
      </c>
      <c r="D1207" s="48" t="s">
        <v>3187</v>
      </c>
      <c r="E1207" s="46">
        <v>672000</v>
      </c>
      <c r="F1207" s="39">
        <v>825000</v>
      </c>
      <c r="G1207" s="48"/>
      <c r="H1207" s="42">
        <f t="shared" si="146"/>
        <v>672000</v>
      </c>
      <c r="I1207" s="47">
        <f t="shared" si="151"/>
        <v>153000</v>
      </c>
      <c r="J1207" s="47">
        <f t="shared" si="149"/>
        <v>198234.78260869565</v>
      </c>
      <c r="K1207" s="47">
        <f t="shared" si="152"/>
        <v>870234.78260869568</v>
      </c>
      <c r="L1207" s="39">
        <v>825000</v>
      </c>
      <c r="M1207" s="46">
        <f t="shared" si="150"/>
        <v>870000</v>
      </c>
      <c r="N1207" s="48"/>
    </row>
    <row r="1208" spans="1:14" ht="94.5" x14ac:dyDescent="0.3">
      <c r="A1208" s="43">
        <f t="shared" si="148"/>
        <v>1165</v>
      </c>
      <c r="B1208" s="44" t="s">
        <v>3188</v>
      </c>
      <c r="C1208" s="45" t="s">
        <v>29</v>
      </c>
      <c r="D1208" s="48" t="s">
        <v>3189</v>
      </c>
      <c r="E1208" s="46">
        <v>1005000</v>
      </c>
      <c r="F1208" s="39">
        <v>1301000</v>
      </c>
      <c r="G1208" s="48"/>
      <c r="H1208" s="42">
        <f t="shared" si="146"/>
        <v>1005000</v>
      </c>
      <c r="I1208" s="47">
        <f t="shared" si="151"/>
        <v>296000</v>
      </c>
      <c r="J1208" s="47">
        <f t="shared" si="149"/>
        <v>383513.04347826086</v>
      </c>
      <c r="K1208" s="47">
        <f t="shared" si="152"/>
        <v>1388513.0434782607</v>
      </c>
      <c r="L1208" s="39">
        <v>1301000</v>
      </c>
      <c r="M1208" s="46">
        <f t="shared" si="150"/>
        <v>1388000</v>
      </c>
      <c r="N1208" s="48"/>
    </row>
    <row r="1209" spans="1:14" ht="63" x14ac:dyDescent="0.3">
      <c r="A1209" s="76"/>
      <c r="B1209" s="76"/>
      <c r="C1209" s="78"/>
      <c r="D1209" s="75" t="s">
        <v>906</v>
      </c>
      <c r="E1209" s="46"/>
      <c r="F1209" s="39"/>
      <c r="G1209" s="60"/>
      <c r="H1209" s="42"/>
      <c r="I1209" s="42"/>
      <c r="J1209" s="47">
        <f t="shared" si="149"/>
        <v>0</v>
      </c>
      <c r="K1209" s="42"/>
      <c r="L1209" s="42"/>
      <c r="M1209" s="46"/>
      <c r="N1209" s="60"/>
    </row>
    <row r="1210" spans="1:14" ht="31.5" x14ac:dyDescent="0.3">
      <c r="A1210" s="56">
        <f>A1208+1</f>
        <v>1166</v>
      </c>
      <c r="B1210" s="57" t="s">
        <v>3190</v>
      </c>
      <c r="C1210" s="58"/>
      <c r="D1210" s="59" t="s">
        <v>3191</v>
      </c>
      <c r="E1210" s="46">
        <v>2680000</v>
      </c>
      <c r="F1210" s="39">
        <v>3707000</v>
      </c>
      <c r="G1210" s="60"/>
      <c r="H1210" s="42">
        <f t="shared" ref="H1210:H1217" si="153">L1210-I1210</f>
        <v>2680000</v>
      </c>
      <c r="I1210" s="47">
        <f t="shared" si="151"/>
        <v>1027000</v>
      </c>
      <c r="J1210" s="47">
        <f t="shared" si="149"/>
        <v>1330634.7826086958</v>
      </c>
      <c r="K1210" s="47">
        <f t="shared" si="152"/>
        <v>4010634.7826086958</v>
      </c>
      <c r="L1210" s="39">
        <v>3707000</v>
      </c>
      <c r="M1210" s="46">
        <f t="shared" si="150"/>
        <v>4010000</v>
      </c>
      <c r="N1210" s="60"/>
    </row>
    <row r="1211" spans="1:14" ht="63" x14ac:dyDescent="0.3">
      <c r="A1211" s="56">
        <f>A1210+1</f>
        <v>1167</v>
      </c>
      <c r="B1211" s="57" t="s">
        <v>3192</v>
      </c>
      <c r="C1211" s="58"/>
      <c r="D1211" s="59" t="s">
        <v>910</v>
      </c>
      <c r="E1211" s="46">
        <v>1540000</v>
      </c>
      <c r="F1211" s="39">
        <v>2123000</v>
      </c>
      <c r="G1211" s="41" t="s">
        <v>3193</v>
      </c>
      <c r="H1211" s="42">
        <f t="shared" si="153"/>
        <v>1540000</v>
      </c>
      <c r="I1211" s="47">
        <f t="shared" si="151"/>
        <v>583000</v>
      </c>
      <c r="J1211" s="47">
        <f t="shared" si="149"/>
        <v>755365.21739130432</v>
      </c>
      <c r="K1211" s="47">
        <f t="shared" si="152"/>
        <v>2295365.2173913042</v>
      </c>
      <c r="L1211" s="39">
        <v>2123000</v>
      </c>
      <c r="M1211" s="46">
        <f t="shared" si="150"/>
        <v>2295000</v>
      </c>
      <c r="N1211" s="41" t="s">
        <v>3193</v>
      </c>
    </row>
    <row r="1212" spans="1:14" ht="63" x14ac:dyDescent="0.3">
      <c r="A1212" s="56">
        <f t="shared" ref="A1212:A1217" si="154">A1211+1</f>
        <v>1168</v>
      </c>
      <c r="B1212" s="57" t="s">
        <v>3194</v>
      </c>
      <c r="C1212" s="58"/>
      <c r="D1212" s="59" t="s">
        <v>912</v>
      </c>
      <c r="E1212" s="46">
        <v>1010000</v>
      </c>
      <c r="F1212" s="39">
        <v>1418000</v>
      </c>
      <c r="G1212" s="41" t="s">
        <v>3193</v>
      </c>
      <c r="H1212" s="42">
        <f t="shared" si="153"/>
        <v>1010000</v>
      </c>
      <c r="I1212" s="47">
        <f t="shared" si="151"/>
        <v>408000</v>
      </c>
      <c r="J1212" s="47">
        <f t="shared" si="149"/>
        <v>528626.08695652173</v>
      </c>
      <c r="K1212" s="47">
        <f t="shared" si="152"/>
        <v>1538626.0869565217</v>
      </c>
      <c r="L1212" s="39">
        <v>1418000</v>
      </c>
      <c r="M1212" s="46">
        <f t="shared" si="150"/>
        <v>1538000</v>
      </c>
      <c r="N1212" s="41" t="s">
        <v>3193</v>
      </c>
    </row>
    <row r="1213" spans="1:14" ht="63" x14ac:dyDescent="0.3">
      <c r="A1213" s="56">
        <f t="shared" si="154"/>
        <v>1169</v>
      </c>
      <c r="B1213" s="57" t="s">
        <v>3195</v>
      </c>
      <c r="C1213" s="58"/>
      <c r="D1213" s="59" t="s">
        <v>1009</v>
      </c>
      <c r="E1213" s="46">
        <v>782000</v>
      </c>
      <c r="F1213" s="39">
        <v>1043000</v>
      </c>
      <c r="G1213" s="41" t="s">
        <v>3196</v>
      </c>
      <c r="H1213" s="42">
        <f t="shared" si="153"/>
        <v>782000</v>
      </c>
      <c r="I1213" s="47">
        <f t="shared" si="151"/>
        <v>261000</v>
      </c>
      <c r="J1213" s="47">
        <f t="shared" si="149"/>
        <v>338165.21739130432</v>
      </c>
      <c r="K1213" s="47">
        <f t="shared" si="152"/>
        <v>1120165.2173913042</v>
      </c>
      <c r="L1213" s="39">
        <v>1043000</v>
      </c>
      <c r="M1213" s="46">
        <f t="shared" si="150"/>
        <v>1120000</v>
      </c>
      <c r="N1213" s="41" t="s">
        <v>3196</v>
      </c>
    </row>
    <row r="1214" spans="1:14" ht="31.5" x14ac:dyDescent="0.3">
      <c r="A1214" s="56">
        <f t="shared" si="154"/>
        <v>1170</v>
      </c>
      <c r="B1214" s="57" t="s">
        <v>3197</v>
      </c>
      <c r="C1214" s="58"/>
      <c r="D1214" s="59" t="s">
        <v>914</v>
      </c>
      <c r="E1214" s="46">
        <v>794000</v>
      </c>
      <c r="F1214" s="39">
        <v>1053000</v>
      </c>
      <c r="G1214" s="41"/>
      <c r="H1214" s="42">
        <f t="shared" si="153"/>
        <v>794000</v>
      </c>
      <c r="I1214" s="47">
        <f t="shared" si="151"/>
        <v>259000</v>
      </c>
      <c r="J1214" s="47">
        <f t="shared" si="149"/>
        <v>335573.91304347827</v>
      </c>
      <c r="K1214" s="47">
        <f t="shared" si="152"/>
        <v>1129573.9130434783</v>
      </c>
      <c r="L1214" s="39">
        <v>1053000</v>
      </c>
      <c r="M1214" s="46">
        <f t="shared" si="150"/>
        <v>1129000</v>
      </c>
      <c r="N1214" s="41"/>
    </row>
    <row r="1215" spans="1:14" ht="220.5" x14ac:dyDescent="0.3">
      <c r="A1215" s="56">
        <f t="shared" si="154"/>
        <v>1171</v>
      </c>
      <c r="B1215" s="57" t="s">
        <v>3198</v>
      </c>
      <c r="C1215" s="58"/>
      <c r="D1215" s="59" t="s">
        <v>3199</v>
      </c>
      <c r="E1215" s="46">
        <v>402000</v>
      </c>
      <c r="F1215" s="39">
        <v>523000</v>
      </c>
      <c r="G1215" s="41" t="s">
        <v>3200</v>
      </c>
      <c r="H1215" s="42">
        <f t="shared" si="153"/>
        <v>402000</v>
      </c>
      <c r="I1215" s="47">
        <f t="shared" si="151"/>
        <v>121000</v>
      </c>
      <c r="J1215" s="47">
        <f t="shared" si="149"/>
        <v>156773.91304347827</v>
      </c>
      <c r="K1215" s="47">
        <f t="shared" si="152"/>
        <v>558773.91304347827</v>
      </c>
      <c r="L1215" s="39">
        <v>523000</v>
      </c>
      <c r="M1215" s="46">
        <f t="shared" si="150"/>
        <v>558000</v>
      </c>
      <c r="N1215" s="41" t="s">
        <v>3201</v>
      </c>
    </row>
    <row r="1216" spans="1:14" ht="315" x14ac:dyDescent="0.3">
      <c r="A1216" s="56">
        <f t="shared" si="154"/>
        <v>1172</v>
      </c>
      <c r="B1216" s="57" t="s">
        <v>3202</v>
      </c>
      <c r="C1216" s="58"/>
      <c r="D1216" s="59" t="s">
        <v>890</v>
      </c>
      <c r="E1216" s="46">
        <v>243000</v>
      </c>
      <c r="F1216" s="39">
        <v>313000</v>
      </c>
      <c r="G1216" s="41" t="s">
        <v>3203</v>
      </c>
      <c r="H1216" s="42">
        <f t="shared" si="153"/>
        <v>243000</v>
      </c>
      <c r="I1216" s="47">
        <f t="shared" si="151"/>
        <v>70000</v>
      </c>
      <c r="J1216" s="47">
        <f t="shared" si="149"/>
        <v>90695.65217391304</v>
      </c>
      <c r="K1216" s="47">
        <f t="shared" si="152"/>
        <v>333695.65217391303</v>
      </c>
      <c r="L1216" s="39">
        <v>313000</v>
      </c>
      <c r="M1216" s="46">
        <f t="shared" si="150"/>
        <v>333000</v>
      </c>
      <c r="N1216" s="41" t="s">
        <v>3204</v>
      </c>
    </row>
    <row r="1217" spans="1:14" ht="141.75" x14ac:dyDescent="0.3">
      <c r="A1217" s="56">
        <f t="shared" si="154"/>
        <v>1173</v>
      </c>
      <c r="B1217" s="57" t="s">
        <v>3205</v>
      </c>
      <c r="C1217" s="58"/>
      <c r="D1217" s="59" t="s">
        <v>3206</v>
      </c>
      <c r="E1217" s="46">
        <v>128000</v>
      </c>
      <c r="F1217" s="39">
        <v>170000</v>
      </c>
      <c r="G1217" s="41" t="s">
        <v>3207</v>
      </c>
      <c r="H1217" s="42">
        <f t="shared" si="153"/>
        <v>128000</v>
      </c>
      <c r="I1217" s="47">
        <f t="shared" si="151"/>
        <v>42000</v>
      </c>
      <c r="J1217" s="47">
        <f t="shared" si="149"/>
        <v>54417.391304347824</v>
      </c>
      <c r="K1217" s="47">
        <f t="shared" si="152"/>
        <v>182417.39130434784</v>
      </c>
      <c r="L1217" s="39">
        <v>170000</v>
      </c>
      <c r="M1217" s="46">
        <f t="shared" si="150"/>
        <v>182000</v>
      </c>
      <c r="N1217" s="41" t="s">
        <v>3207</v>
      </c>
    </row>
    <row r="1218" spans="1:14" ht="31.5" x14ac:dyDescent="0.3">
      <c r="A1218" s="76" t="s">
        <v>3208</v>
      </c>
      <c r="B1218" s="77" t="s">
        <v>3208</v>
      </c>
      <c r="C1218" s="78"/>
      <c r="D1218" s="75" t="s">
        <v>3209</v>
      </c>
      <c r="E1218" s="46"/>
      <c r="F1218" s="39"/>
      <c r="G1218" s="60"/>
      <c r="H1218" s="42"/>
      <c r="I1218" s="42"/>
      <c r="J1218" s="47">
        <f t="shared" si="149"/>
        <v>0</v>
      </c>
      <c r="K1218" s="42"/>
      <c r="L1218" s="42"/>
      <c r="M1218" s="46"/>
      <c r="N1218" s="60"/>
    </row>
    <row r="1219" spans="1:14" ht="94.5" x14ac:dyDescent="0.3">
      <c r="A1219" s="56">
        <f>A1217+1</f>
        <v>1174</v>
      </c>
      <c r="B1219" s="57" t="s">
        <v>3210</v>
      </c>
      <c r="C1219" s="103"/>
      <c r="D1219" s="59" t="s">
        <v>3211</v>
      </c>
      <c r="E1219" s="46">
        <v>328000</v>
      </c>
      <c r="F1219" s="39">
        <v>372000</v>
      </c>
      <c r="G1219" s="60"/>
      <c r="H1219" s="42">
        <f t="shared" ref="H1219:H1245" si="155">L1219-I1219</f>
        <v>328000</v>
      </c>
      <c r="I1219" s="47">
        <f t="shared" si="151"/>
        <v>44000</v>
      </c>
      <c r="J1219" s="47">
        <f t="shared" si="149"/>
        <v>57008.695652173912</v>
      </c>
      <c r="K1219" s="47">
        <f t="shared" si="152"/>
        <v>385008.69565217389</v>
      </c>
      <c r="L1219" s="39">
        <v>372000</v>
      </c>
      <c r="M1219" s="46">
        <f t="shared" si="150"/>
        <v>385000</v>
      </c>
      <c r="N1219" s="60" t="s">
        <v>2688</v>
      </c>
    </row>
    <row r="1220" spans="1:14" ht="47.25" x14ac:dyDescent="0.3">
      <c r="A1220" s="43">
        <f>A1219+1</f>
        <v>1175</v>
      </c>
      <c r="B1220" s="44" t="s">
        <v>3212</v>
      </c>
      <c r="C1220" s="45" t="s">
        <v>3213</v>
      </c>
      <c r="D1220" s="48" t="s">
        <v>3214</v>
      </c>
      <c r="E1220" s="46">
        <v>450000</v>
      </c>
      <c r="F1220" s="39">
        <v>467000</v>
      </c>
      <c r="G1220" s="41"/>
      <c r="H1220" s="42">
        <f t="shared" si="155"/>
        <v>450000</v>
      </c>
      <c r="I1220" s="47">
        <f t="shared" si="151"/>
        <v>17000</v>
      </c>
      <c r="J1220" s="47">
        <f t="shared" si="149"/>
        <v>22026.08695652174</v>
      </c>
      <c r="K1220" s="47">
        <f t="shared" si="152"/>
        <v>472026.08695652173</v>
      </c>
      <c r="L1220" s="39">
        <v>467000</v>
      </c>
      <c r="M1220" s="46">
        <f t="shared" si="150"/>
        <v>472000</v>
      </c>
      <c r="N1220" s="41"/>
    </row>
    <row r="1221" spans="1:14" ht="94.5" x14ac:dyDescent="0.3">
      <c r="A1221" s="43">
        <f t="shared" ref="A1221:A1245" si="156">A1220+1</f>
        <v>1176</v>
      </c>
      <c r="B1221" s="44" t="s">
        <v>3215</v>
      </c>
      <c r="C1221" s="45" t="s">
        <v>3216</v>
      </c>
      <c r="D1221" s="48" t="s">
        <v>3217</v>
      </c>
      <c r="E1221" s="46">
        <v>80000</v>
      </c>
      <c r="F1221" s="39">
        <v>100000</v>
      </c>
      <c r="G1221" s="41" t="s">
        <v>3218</v>
      </c>
      <c r="H1221" s="42">
        <f t="shared" si="155"/>
        <v>80000</v>
      </c>
      <c r="I1221" s="47">
        <f t="shared" si="151"/>
        <v>20000</v>
      </c>
      <c r="J1221" s="47">
        <f t="shared" si="149"/>
        <v>25913.043478260868</v>
      </c>
      <c r="K1221" s="47">
        <f t="shared" si="152"/>
        <v>105913.04347826086</v>
      </c>
      <c r="L1221" s="39">
        <v>100000</v>
      </c>
      <c r="M1221" s="46">
        <f t="shared" si="150"/>
        <v>105000</v>
      </c>
      <c r="N1221" s="41" t="s">
        <v>3218</v>
      </c>
    </row>
    <row r="1222" spans="1:14" ht="47.25" x14ac:dyDescent="0.3">
      <c r="A1222" s="43">
        <f t="shared" si="156"/>
        <v>1177</v>
      </c>
      <c r="B1222" s="44" t="s">
        <v>3219</v>
      </c>
      <c r="C1222" s="103"/>
      <c r="D1222" s="59" t="s">
        <v>3220</v>
      </c>
      <c r="E1222" s="46">
        <v>914000</v>
      </c>
      <c r="F1222" s="39">
        <v>1042000</v>
      </c>
      <c r="G1222" s="60"/>
      <c r="H1222" s="42">
        <f t="shared" si="155"/>
        <v>914000</v>
      </c>
      <c r="I1222" s="47">
        <f t="shared" si="151"/>
        <v>128000</v>
      </c>
      <c r="J1222" s="47">
        <f t="shared" si="149"/>
        <v>165843.47826086957</v>
      </c>
      <c r="K1222" s="47">
        <f t="shared" si="152"/>
        <v>1079843.4782608696</v>
      </c>
      <c r="L1222" s="39">
        <v>1042000</v>
      </c>
      <c r="M1222" s="46">
        <f t="shared" si="150"/>
        <v>1079000</v>
      </c>
      <c r="N1222" s="60"/>
    </row>
    <row r="1223" spans="1:14" ht="63" x14ac:dyDescent="0.3">
      <c r="A1223" s="43">
        <f t="shared" si="156"/>
        <v>1178</v>
      </c>
      <c r="B1223" s="44" t="s">
        <v>3221</v>
      </c>
      <c r="C1223" s="103"/>
      <c r="D1223" s="59" t="s">
        <v>3222</v>
      </c>
      <c r="E1223" s="46">
        <v>348000</v>
      </c>
      <c r="F1223" s="39">
        <v>392000</v>
      </c>
      <c r="G1223" s="60"/>
      <c r="H1223" s="42">
        <f t="shared" si="155"/>
        <v>348000</v>
      </c>
      <c r="I1223" s="47">
        <f t="shared" si="151"/>
        <v>44000</v>
      </c>
      <c r="J1223" s="47">
        <f t="shared" si="149"/>
        <v>57008.695652173912</v>
      </c>
      <c r="K1223" s="47">
        <f t="shared" si="152"/>
        <v>405008.69565217389</v>
      </c>
      <c r="L1223" s="39">
        <v>392000</v>
      </c>
      <c r="M1223" s="46">
        <f t="shared" si="150"/>
        <v>405000</v>
      </c>
      <c r="N1223" s="60"/>
    </row>
    <row r="1224" spans="1:14" ht="47.25" x14ac:dyDescent="0.3">
      <c r="A1224" s="43">
        <f t="shared" si="156"/>
        <v>1179</v>
      </c>
      <c r="B1224" s="44" t="s">
        <v>3223</v>
      </c>
      <c r="C1224" s="103"/>
      <c r="D1224" s="59" t="s">
        <v>3224</v>
      </c>
      <c r="E1224" s="46">
        <v>964000</v>
      </c>
      <c r="F1224" s="39">
        <v>1053000</v>
      </c>
      <c r="G1224" s="60"/>
      <c r="H1224" s="42">
        <f t="shared" si="155"/>
        <v>964000</v>
      </c>
      <c r="I1224" s="47">
        <f t="shared" si="151"/>
        <v>89000</v>
      </c>
      <c r="J1224" s="47">
        <f t="shared" si="149"/>
        <v>115313.04347826088</v>
      </c>
      <c r="K1224" s="47">
        <f t="shared" si="152"/>
        <v>1079313.043478261</v>
      </c>
      <c r="L1224" s="39">
        <v>1053000</v>
      </c>
      <c r="M1224" s="46">
        <f t="shared" si="150"/>
        <v>1079000</v>
      </c>
      <c r="N1224" s="60"/>
    </row>
    <row r="1225" spans="1:14" ht="63" x14ac:dyDescent="0.3">
      <c r="A1225" s="43">
        <f t="shared" si="156"/>
        <v>1180</v>
      </c>
      <c r="B1225" s="44" t="s">
        <v>3225</v>
      </c>
      <c r="C1225" s="58"/>
      <c r="D1225" s="59" t="s">
        <v>3226</v>
      </c>
      <c r="E1225" s="46">
        <v>328000</v>
      </c>
      <c r="F1225" s="39">
        <v>372000</v>
      </c>
      <c r="G1225" s="60"/>
      <c r="H1225" s="42">
        <f t="shared" si="155"/>
        <v>328000</v>
      </c>
      <c r="I1225" s="47">
        <f t="shared" si="151"/>
        <v>44000</v>
      </c>
      <c r="J1225" s="47">
        <f t="shared" si="149"/>
        <v>57008.695652173912</v>
      </c>
      <c r="K1225" s="47">
        <f t="shared" si="152"/>
        <v>385008.69565217389</v>
      </c>
      <c r="L1225" s="39">
        <v>372000</v>
      </c>
      <c r="M1225" s="46">
        <f t="shared" si="150"/>
        <v>385000</v>
      </c>
      <c r="N1225" s="60"/>
    </row>
    <row r="1226" spans="1:14" ht="94.5" x14ac:dyDescent="0.3">
      <c r="A1226" s="43">
        <f t="shared" si="156"/>
        <v>1181</v>
      </c>
      <c r="B1226" s="44" t="s">
        <v>3227</v>
      </c>
      <c r="C1226" s="103"/>
      <c r="D1226" s="59" t="s">
        <v>3228</v>
      </c>
      <c r="E1226" s="46">
        <v>124000</v>
      </c>
      <c r="F1226" s="39">
        <v>148000</v>
      </c>
      <c r="G1226" s="60" t="s">
        <v>3229</v>
      </c>
      <c r="H1226" s="42">
        <f t="shared" si="155"/>
        <v>124000</v>
      </c>
      <c r="I1226" s="47">
        <f t="shared" si="151"/>
        <v>24000</v>
      </c>
      <c r="J1226" s="47">
        <f t="shared" ref="J1226:J1289" si="157">+I1226/1150*1490</f>
        <v>31095.652173913044</v>
      </c>
      <c r="K1226" s="47">
        <f t="shared" si="152"/>
        <v>155095.65217391305</v>
      </c>
      <c r="L1226" s="39">
        <v>148000</v>
      </c>
      <c r="M1226" s="46">
        <f t="shared" si="150"/>
        <v>155000</v>
      </c>
      <c r="N1226" s="60" t="s">
        <v>3230</v>
      </c>
    </row>
    <row r="1227" spans="1:14" ht="94.5" x14ac:dyDescent="0.3">
      <c r="A1227" s="43">
        <f t="shared" si="156"/>
        <v>1182</v>
      </c>
      <c r="B1227" s="44" t="s">
        <v>3227</v>
      </c>
      <c r="C1227" s="103"/>
      <c r="D1227" s="59" t="s">
        <v>3228</v>
      </c>
      <c r="E1227" s="46">
        <v>124000</v>
      </c>
      <c r="F1227" s="39">
        <v>148000</v>
      </c>
      <c r="G1227" s="60" t="s">
        <v>3229</v>
      </c>
      <c r="H1227" s="42">
        <f t="shared" si="155"/>
        <v>96000</v>
      </c>
      <c r="I1227" s="47">
        <f t="shared" si="151"/>
        <v>24000</v>
      </c>
      <c r="J1227" s="47">
        <f t="shared" si="157"/>
        <v>31095.652173913044</v>
      </c>
      <c r="K1227" s="47">
        <f t="shared" si="152"/>
        <v>127095.65217391304</v>
      </c>
      <c r="L1227" s="39">
        <v>120000</v>
      </c>
      <c r="M1227" s="46">
        <f t="shared" si="150"/>
        <v>127000</v>
      </c>
      <c r="N1227" s="60" t="s">
        <v>3231</v>
      </c>
    </row>
    <row r="1228" spans="1:14" ht="63" x14ac:dyDescent="0.3">
      <c r="A1228" s="43">
        <f t="shared" si="156"/>
        <v>1183</v>
      </c>
      <c r="B1228" s="44" t="s">
        <v>3232</v>
      </c>
      <c r="C1228" s="103"/>
      <c r="D1228" s="59" t="s">
        <v>3233</v>
      </c>
      <c r="E1228" s="46">
        <v>293000</v>
      </c>
      <c r="F1228" s="39">
        <v>337000</v>
      </c>
      <c r="G1228" s="60"/>
      <c r="H1228" s="42">
        <f t="shared" si="155"/>
        <v>293000</v>
      </c>
      <c r="I1228" s="47">
        <f t="shared" si="151"/>
        <v>44000</v>
      </c>
      <c r="J1228" s="47">
        <f t="shared" si="157"/>
        <v>57008.695652173912</v>
      </c>
      <c r="K1228" s="47">
        <f t="shared" si="152"/>
        <v>350008.69565217389</v>
      </c>
      <c r="L1228" s="39">
        <v>337000</v>
      </c>
      <c r="M1228" s="46">
        <f t="shared" si="150"/>
        <v>350000</v>
      </c>
      <c r="N1228" s="60" t="s">
        <v>2688</v>
      </c>
    </row>
    <row r="1229" spans="1:14" ht="78.75" x14ac:dyDescent="0.3">
      <c r="A1229" s="43">
        <f t="shared" si="156"/>
        <v>1184</v>
      </c>
      <c r="B1229" s="44" t="s">
        <v>3234</v>
      </c>
      <c r="C1229" s="103"/>
      <c r="D1229" s="59" t="s">
        <v>3235</v>
      </c>
      <c r="E1229" s="46">
        <v>149000</v>
      </c>
      <c r="F1229" s="39">
        <v>194000</v>
      </c>
      <c r="G1229" s="60"/>
      <c r="H1229" s="42">
        <f t="shared" si="155"/>
        <v>149000</v>
      </c>
      <c r="I1229" s="47">
        <f t="shared" si="151"/>
        <v>45000</v>
      </c>
      <c r="J1229" s="47">
        <f t="shared" si="157"/>
        <v>58304.34782608696</v>
      </c>
      <c r="K1229" s="47">
        <f t="shared" si="152"/>
        <v>207304.34782608697</v>
      </c>
      <c r="L1229" s="39">
        <v>194000</v>
      </c>
      <c r="M1229" s="46">
        <f t="shared" si="150"/>
        <v>207000</v>
      </c>
      <c r="N1229" s="60" t="s">
        <v>2688</v>
      </c>
    </row>
    <row r="1230" spans="1:14" ht="47.25" x14ac:dyDescent="0.3">
      <c r="A1230" s="43">
        <f t="shared" si="156"/>
        <v>1185</v>
      </c>
      <c r="B1230" s="44" t="s">
        <v>3236</v>
      </c>
      <c r="C1230" s="103"/>
      <c r="D1230" s="59" t="s">
        <v>3237</v>
      </c>
      <c r="E1230" s="46">
        <v>338000</v>
      </c>
      <c r="F1230" s="39">
        <v>382000</v>
      </c>
      <c r="G1230" s="60"/>
      <c r="H1230" s="42">
        <f t="shared" si="155"/>
        <v>338000</v>
      </c>
      <c r="I1230" s="47">
        <f t="shared" si="151"/>
        <v>44000</v>
      </c>
      <c r="J1230" s="47">
        <f t="shared" si="157"/>
        <v>57008.695652173912</v>
      </c>
      <c r="K1230" s="47">
        <f t="shared" si="152"/>
        <v>395008.69565217389</v>
      </c>
      <c r="L1230" s="39">
        <v>382000</v>
      </c>
      <c r="M1230" s="46">
        <f t="shared" si="150"/>
        <v>395000</v>
      </c>
      <c r="N1230" s="60" t="s">
        <v>2688</v>
      </c>
    </row>
    <row r="1231" spans="1:14" ht="63" x14ac:dyDescent="0.3">
      <c r="A1231" s="43">
        <f t="shared" si="156"/>
        <v>1186</v>
      </c>
      <c r="B1231" s="44" t="s">
        <v>3238</v>
      </c>
      <c r="C1231" s="45"/>
      <c r="D1231" s="61" t="s">
        <v>3239</v>
      </c>
      <c r="E1231" s="46">
        <v>20228000</v>
      </c>
      <c r="F1231" s="39">
        <v>20584000</v>
      </c>
      <c r="G1231" s="41"/>
      <c r="H1231" s="42">
        <f t="shared" si="155"/>
        <v>20228000</v>
      </c>
      <c r="I1231" s="47">
        <f t="shared" si="151"/>
        <v>356000</v>
      </c>
      <c r="J1231" s="47">
        <f t="shared" si="157"/>
        <v>461252.17391304352</v>
      </c>
      <c r="K1231" s="47">
        <f t="shared" si="152"/>
        <v>20689252.173913043</v>
      </c>
      <c r="L1231" s="39">
        <v>20584000</v>
      </c>
      <c r="M1231" s="46">
        <f t="shared" si="150"/>
        <v>20689000</v>
      </c>
      <c r="N1231" s="41"/>
    </row>
    <row r="1232" spans="1:14" ht="63" x14ac:dyDescent="0.3">
      <c r="A1232" s="43">
        <f t="shared" si="156"/>
        <v>1187</v>
      </c>
      <c r="B1232" s="44" t="s">
        <v>3240</v>
      </c>
      <c r="C1232" s="45" t="s">
        <v>3241</v>
      </c>
      <c r="D1232" s="61" t="s">
        <v>3242</v>
      </c>
      <c r="E1232" s="46">
        <v>28228000</v>
      </c>
      <c r="F1232" s="39">
        <v>28662000</v>
      </c>
      <c r="G1232" s="41"/>
      <c r="H1232" s="42">
        <f t="shared" si="155"/>
        <v>28228000</v>
      </c>
      <c r="I1232" s="47">
        <f t="shared" si="151"/>
        <v>434000</v>
      </c>
      <c r="J1232" s="47">
        <f t="shared" si="157"/>
        <v>562313.04347826086</v>
      </c>
      <c r="K1232" s="47">
        <f t="shared" si="152"/>
        <v>28790313.043478262</v>
      </c>
      <c r="L1232" s="39">
        <v>28662000</v>
      </c>
      <c r="M1232" s="46">
        <f t="shared" si="150"/>
        <v>28790000</v>
      </c>
      <c r="N1232" s="41"/>
    </row>
    <row r="1233" spans="1:14" ht="31.5" x14ac:dyDescent="0.3">
      <c r="A1233" s="43">
        <f t="shared" si="156"/>
        <v>1188</v>
      </c>
      <c r="B1233" s="44" t="s">
        <v>3243</v>
      </c>
      <c r="C1233" s="45" t="s">
        <v>3244</v>
      </c>
      <c r="D1233" s="61" t="s">
        <v>3245</v>
      </c>
      <c r="E1233" s="46">
        <v>28228000</v>
      </c>
      <c r="F1233" s="39">
        <v>28584000</v>
      </c>
      <c r="G1233" s="41"/>
      <c r="H1233" s="42">
        <f t="shared" si="155"/>
        <v>28228000</v>
      </c>
      <c r="I1233" s="47">
        <f t="shared" si="151"/>
        <v>356000</v>
      </c>
      <c r="J1233" s="47">
        <f t="shared" si="157"/>
        <v>461252.17391304352</v>
      </c>
      <c r="K1233" s="47">
        <f t="shared" si="152"/>
        <v>28689252.173913043</v>
      </c>
      <c r="L1233" s="39">
        <v>28584000</v>
      </c>
      <c r="M1233" s="46">
        <f t="shared" si="150"/>
        <v>28689000</v>
      </c>
      <c r="N1233" s="41"/>
    </row>
    <row r="1234" spans="1:14" ht="78.75" x14ac:dyDescent="0.3">
      <c r="A1234" s="43">
        <f t="shared" si="156"/>
        <v>1189</v>
      </c>
      <c r="B1234" s="44" t="s">
        <v>3246</v>
      </c>
      <c r="C1234" s="103"/>
      <c r="D1234" s="59" t="s">
        <v>3247</v>
      </c>
      <c r="E1234" s="46">
        <v>1428000</v>
      </c>
      <c r="F1234" s="39">
        <v>1555000</v>
      </c>
      <c r="G1234" s="60"/>
      <c r="H1234" s="42">
        <f t="shared" si="155"/>
        <v>1428000</v>
      </c>
      <c r="I1234" s="47">
        <f t="shared" si="151"/>
        <v>127000</v>
      </c>
      <c r="J1234" s="47">
        <f t="shared" si="157"/>
        <v>164547.82608695651</v>
      </c>
      <c r="K1234" s="47">
        <f t="shared" si="152"/>
        <v>1592547.8260869565</v>
      </c>
      <c r="L1234" s="39">
        <v>1555000</v>
      </c>
      <c r="M1234" s="46">
        <f t="shared" si="150"/>
        <v>1592000</v>
      </c>
      <c r="N1234" s="60"/>
    </row>
    <row r="1235" spans="1:14" ht="78.75" x14ac:dyDescent="0.3">
      <c r="A1235" s="43">
        <f t="shared" si="156"/>
        <v>1190</v>
      </c>
      <c r="B1235" s="44" t="s">
        <v>3248</v>
      </c>
      <c r="C1235" s="45" t="s">
        <v>3249</v>
      </c>
      <c r="D1235" s="59" t="s">
        <v>3250</v>
      </c>
      <c r="E1235" s="46">
        <v>478000</v>
      </c>
      <c r="F1235" s="39">
        <v>500000</v>
      </c>
      <c r="G1235" s="41"/>
      <c r="H1235" s="42">
        <f t="shared" si="155"/>
        <v>478000</v>
      </c>
      <c r="I1235" s="47">
        <f t="shared" si="151"/>
        <v>22000</v>
      </c>
      <c r="J1235" s="47">
        <f t="shared" si="157"/>
        <v>28504.347826086956</v>
      </c>
      <c r="K1235" s="47">
        <f t="shared" si="152"/>
        <v>506504.34782608697</v>
      </c>
      <c r="L1235" s="39">
        <v>500000</v>
      </c>
      <c r="M1235" s="46">
        <f t="shared" si="150"/>
        <v>506000</v>
      </c>
      <c r="N1235" s="41"/>
    </row>
    <row r="1236" spans="1:14" ht="173.25" x14ac:dyDescent="0.3">
      <c r="A1236" s="43">
        <f t="shared" si="156"/>
        <v>1191</v>
      </c>
      <c r="B1236" s="44" t="s">
        <v>3251</v>
      </c>
      <c r="C1236" s="103"/>
      <c r="D1236" s="59" t="s">
        <v>3252</v>
      </c>
      <c r="E1236" s="46">
        <v>4428000</v>
      </c>
      <c r="F1236" s="39">
        <v>5021000</v>
      </c>
      <c r="G1236" s="41" t="s">
        <v>3253</v>
      </c>
      <c r="H1236" s="42">
        <f t="shared" si="155"/>
        <v>4428000</v>
      </c>
      <c r="I1236" s="47">
        <f t="shared" si="151"/>
        <v>593000</v>
      </c>
      <c r="J1236" s="47">
        <f t="shared" si="157"/>
        <v>768321.73913043481</v>
      </c>
      <c r="K1236" s="47">
        <f t="shared" si="152"/>
        <v>5196321.7391304346</v>
      </c>
      <c r="L1236" s="39">
        <v>5021000</v>
      </c>
      <c r="M1236" s="46">
        <f t="shared" ref="M1236:M1299" si="158">IF(K1236&gt;=100000, ROUNDDOWN((K1236),-3),ROUNDDOWN((K1236),-2))</f>
        <v>5196000</v>
      </c>
      <c r="N1236" s="41" t="s">
        <v>3254</v>
      </c>
    </row>
    <row r="1237" spans="1:14" ht="94.5" x14ac:dyDescent="0.3">
      <c r="A1237" s="43">
        <f t="shared" si="156"/>
        <v>1192</v>
      </c>
      <c r="B1237" s="44" t="s">
        <v>3255</v>
      </c>
      <c r="C1237" s="103"/>
      <c r="D1237" s="59" t="s">
        <v>3256</v>
      </c>
      <c r="E1237" s="46">
        <v>2628000</v>
      </c>
      <c r="F1237" s="39">
        <v>3163000</v>
      </c>
      <c r="G1237" s="41" t="s">
        <v>3253</v>
      </c>
      <c r="H1237" s="42">
        <f t="shared" si="155"/>
        <v>2628000</v>
      </c>
      <c r="I1237" s="47">
        <f t="shared" si="151"/>
        <v>535000</v>
      </c>
      <c r="J1237" s="47">
        <f t="shared" si="157"/>
        <v>693173.91304347827</v>
      </c>
      <c r="K1237" s="47">
        <f t="shared" si="152"/>
        <v>3321173.9130434785</v>
      </c>
      <c r="L1237" s="39">
        <v>3163000</v>
      </c>
      <c r="M1237" s="46">
        <f t="shared" si="158"/>
        <v>3321000</v>
      </c>
      <c r="N1237" s="41" t="s">
        <v>3254</v>
      </c>
    </row>
    <row r="1238" spans="1:14" ht="63" x14ac:dyDescent="0.3">
      <c r="A1238" s="43">
        <f t="shared" si="156"/>
        <v>1193</v>
      </c>
      <c r="B1238" s="44" t="s">
        <v>3257</v>
      </c>
      <c r="C1238" s="103"/>
      <c r="D1238" s="59" t="s">
        <v>3258</v>
      </c>
      <c r="E1238" s="46">
        <v>1228000</v>
      </c>
      <c r="F1238" s="39">
        <v>1355000</v>
      </c>
      <c r="G1238" s="60"/>
      <c r="H1238" s="42">
        <f t="shared" si="155"/>
        <v>1228000</v>
      </c>
      <c r="I1238" s="47">
        <f t="shared" si="151"/>
        <v>127000</v>
      </c>
      <c r="J1238" s="47">
        <f t="shared" si="157"/>
        <v>164547.82608695651</v>
      </c>
      <c r="K1238" s="47">
        <f t="shared" si="152"/>
        <v>1392547.8260869565</v>
      </c>
      <c r="L1238" s="39">
        <v>1355000</v>
      </c>
      <c r="M1238" s="46">
        <f t="shared" si="158"/>
        <v>1392000</v>
      </c>
      <c r="N1238" s="60"/>
    </row>
    <row r="1239" spans="1:14" ht="157.5" x14ac:dyDescent="0.3">
      <c r="A1239" s="43">
        <f t="shared" si="156"/>
        <v>1194</v>
      </c>
      <c r="B1239" s="44" t="s">
        <v>3259</v>
      </c>
      <c r="C1239" s="58"/>
      <c r="D1239" s="104" t="s">
        <v>3260</v>
      </c>
      <c r="E1239" s="46">
        <v>5980000</v>
      </c>
      <c r="F1239" s="39">
        <v>7253000</v>
      </c>
      <c r="G1239" s="60"/>
      <c r="H1239" s="42">
        <f t="shared" si="155"/>
        <v>5980000</v>
      </c>
      <c r="I1239" s="47">
        <f t="shared" si="151"/>
        <v>1273000</v>
      </c>
      <c r="J1239" s="47">
        <f t="shared" si="157"/>
        <v>1649365.2173913044</v>
      </c>
      <c r="K1239" s="47">
        <f t="shared" si="152"/>
        <v>7629365.2173913047</v>
      </c>
      <c r="L1239" s="39">
        <v>7253000</v>
      </c>
      <c r="M1239" s="46">
        <f t="shared" si="158"/>
        <v>7629000</v>
      </c>
      <c r="N1239" s="60"/>
    </row>
    <row r="1240" spans="1:14" ht="110.25" x14ac:dyDescent="0.3">
      <c r="A1240" s="43">
        <f t="shared" si="156"/>
        <v>1195</v>
      </c>
      <c r="B1240" s="44" t="s">
        <v>3261</v>
      </c>
      <c r="C1240" s="58"/>
      <c r="D1240" s="104" t="s">
        <v>3262</v>
      </c>
      <c r="E1240" s="46">
        <v>6880000</v>
      </c>
      <c r="F1240" s="39">
        <v>8153000</v>
      </c>
      <c r="G1240" s="60"/>
      <c r="H1240" s="42">
        <f t="shared" si="155"/>
        <v>6880000</v>
      </c>
      <c r="I1240" s="47">
        <f t="shared" ref="I1240:I1303" si="159">F1240-E1240</f>
        <v>1273000</v>
      </c>
      <c r="J1240" s="47">
        <f t="shared" si="157"/>
        <v>1649365.2173913044</v>
      </c>
      <c r="K1240" s="47">
        <f t="shared" si="152"/>
        <v>8529365.2173913047</v>
      </c>
      <c r="L1240" s="39">
        <v>8153000</v>
      </c>
      <c r="M1240" s="46">
        <f t="shared" si="158"/>
        <v>8529000</v>
      </c>
      <c r="N1240" s="60"/>
    </row>
    <row r="1241" spans="1:14" ht="94.5" x14ac:dyDescent="0.3">
      <c r="A1241" s="43">
        <f t="shared" si="156"/>
        <v>1196</v>
      </c>
      <c r="B1241" s="44" t="s">
        <v>3263</v>
      </c>
      <c r="C1241" s="58"/>
      <c r="D1241" s="104" t="s">
        <v>3264</v>
      </c>
      <c r="E1241" s="46">
        <v>6680000</v>
      </c>
      <c r="F1241" s="39">
        <v>7953000</v>
      </c>
      <c r="G1241" s="60"/>
      <c r="H1241" s="42">
        <f t="shared" si="155"/>
        <v>6680000</v>
      </c>
      <c r="I1241" s="47">
        <f t="shared" si="159"/>
        <v>1273000</v>
      </c>
      <c r="J1241" s="47">
        <f t="shared" si="157"/>
        <v>1649365.2173913044</v>
      </c>
      <c r="K1241" s="47">
        <f t="shared" si="152"/>
        <v>8329365.2173913047</v>
      </c>
      <c r="L1241" s="39">
        <v>7953000</v>
      </c>
      <c r="M1241" s="46">
        <f t="shared" si="158"/>
        <v>8329000</v>
      </c>
      <c r="N1241" s="60"/>
    </row>
    <row r="1242" spans="1:14" ht="78.75" x14ac:dyDescent="0.3">
      <c r="A1242" s="43">
        <f t="shared" si="156"/>
        <v>1197</v>
      </c>
      <c r="B1242" s="44" t="s">
        <v>3265</v>
      </c>
      <c r="C1242" s="58"/>
      <c r="D1242" s="104" t="s">
        <v>3266</v>
      </c>
      <c r="E1242" s="46">
        <v>7380000</v>
      </c>
      <c r="F1242" s="39">
        <v>8653000</v>
      </c>
      <c r="G1242" s="60"/>
      <c r="H1242" s="42">
        <f t="shared" si="155"/>
        <v>7380000</v>
      </c>
      <c r="I1242" s="47">
        <f t="shared" si="159"/>
        <v>1273000</v>
      </c>
      <c r="J1242" s="47">
        <f t="shared" si="157"/>
        <v>1649365.2173913044</v>
      </c>
      <c r="K1242" s="47">
        <f t="shared" si="152"/>
        <v>9029365.2173913047</v>
      </c>
      <c r="L1242" s="39">
        <v>8653000</v>
      </c>
      <c r="M1242" s="46">
        <f t="shared" si="158"/>
        <v>9029000</v>
      </c>
      <c r="N1242" s="60"/>
    </row>
    <row r="1243" spans="1:14" ht="63" x14ac:dyDescent="0.3">
      <c r="A1243" s="43">
        <f t="shared" si="156"/>
        <v>1198</v>
      </c>
      <c r="B1243" s="44" t="s">
        <v>3267</v>
      </c>
      <c r="C1243" s="58"/>
      <c r="D1243" s="104" t="s">
        <v>3268</v>
      </c>
      <c r="E1243" s="46">
        <v>5180000</v>
      </c>
      <c r="F1243" s="39">
        <v>6453000</v>
      </c>
      <c r="G1243" s="60"/>
      <c r="H1243" s="42">
        <f t="shared" si="155"/>
        <v>5180000</v>
      </c>
      <c r="I1243" s="47">
        <f t="shared" si="159"/>
        <v>1273000</v>
      </c>
      <c r="J1243" s="47">
        <f t="shared" si="157"/>
        <v>1649365.2173913044</v>
      </c>
      <c r="K1243" s="47">
        <f t="shared" si="152"/>
        <v>6829365.2173913047</v>
      </c>
      <c r="L1243" s="39">
        <v>6453000</v>
      </c>
      <c r="M1243" s="46">
        <f t="shared" si="158"/>
        <v>6829000</v>
      </c>
      <c r="N1243" s="60"/>
    </row>
    <row r="1244" spans="1:14" ht="63" x14ac:dyDescent="0.3">
      <c r="A1244" s="43">
        <f t="shared" si="156"/>
        <v>1199</v>
      </c>
      <c r="B1244" s="44" t="s">
        <v>3269</v>
      </c>
      <c r="C1244" s="58"/>
      <c r="D1244" s="104" t="s">
        <v>3270</v>
      </c>
      <c r="E1244" s="46">
        <v>6580000</v>
      </c>
      <c r="F1244" s="39">
        <v>7853000</v>
      </c>
      <c r="G1244" s="60"/>
      <c r="H1244" s="42">
        <f t="shared" si="155"/>
        <v>6580000</v>
      </c>
      <c r="I1244" s="47">
        <f t="shared" si="159"/>
        <v>1273000</v>
      </c>
      <c r="J1244" s="47">
        <f t="shared" si="157"/>
        <v>1649365.2173913044</v>
      </c>
      <c r="K1244" s="47">
        <f t="shared" si="152"/>
        <v>8229365.2173913047</v>
      </c>
      <c r="L1244" s="39">
        <v>7853000</v>
      </c>
      <c r="M1244" s="46">
        <f t="shared" si="158"/>
        <v>8229000</v>
      </c>
      <c r="N1244" s="60"/>
    </row>
    <row r="1245" spans="1:14" ht="47.25" x14ac:dyDescent="0.3">
      <c r="A1245" s="43">
        <f t="shared" si="156"/>
        <v>1200</v>
      </c>
      <c r="B1245" s="44" t="s">
        <v>3271</v>
      </c>
      <c r="C1245" s="58"/>
      <c r="D1245" s="59" t="s">
        <v>3272</v>
      </c>
      <c r="E1245" s="46">
        <v>1070000</v>
      </c>
      <c r="F1245" s="39">
        <v>1248000</v>
      </c>
      <c r="G1245" s="60"/>
      <c r="H1245" s="42">
        <f t="shared" si="155"/>
        <v>1070000</v>
      </c>
      <c r="I1245" s="47">
        <f t="shared" si="159"/>
        <v>178000</v>
      </c>
      <c r="J1245" s="47">
        <f t="shared" si="157"/>
        <v>230626.08695652176</v>
      </c>
      <c r="K1245" s="47">
        <f t="shared" si="152"/>
        <v>1300626.0869565217</v>
      </c>
      <c r="L1245" s="39">
        <v>1248000</v>
      </c>
      <c r="M1245" s="46">
        <f t="shared" si="158"/>
        <v>1300000</v>
      </c>
      <c r="N1245" s="60" t="s">
        <v>3273</v>
      </c>
    </row>
    <row r="1246" spans="1:14" ht="63" x14ac:dyDescent="0.3">
      <c r="A1246" s="56"/>
      <c r="B1246" s="56"/>
      <c r="C1246" s="58"/>
      <c r="D1246" s="75" t="s">
        <v>906</v>
      </c>
      <c r="E1246" s="46"/>
      <c r="F1246" s="39"/>
      <c r="G1246" s="60"/>
      <c r="H1246" s="42"/>
      <c r="I1246" s="42"/>
      <c r="J1246" s="47">
        <f t="shared" si="157"/>
        <v>0</v>
      </c>
      <c r="K1246" s="42"/>
      <c r="L1246" s="42"/>
      <c r="M1246" s="46"/>
      <c r="N1246" s="60"/>
    </row>
    <row r="1247" spans="1:14" ht="31.5" x14ac:dyDescent="0.3">
      <c r="A1247" s="43">
        <f>A1245+1</f>
        <v>1201</v>
      </c>
      <c r="B1247" s="44" t="s">
        <v>3274</v>
      </c>
      <c r="C1247" s="58"/>
      <c r="D1247" s="59" t="s">
        <v>908</v>
      </c>
      <c r="E1247" s="46">
        <v>2980000</v>
      </c>
      <c r="F1247" s="39">
        <v>4282000</v>
      </c>
      <c r="G1247" s="60"/>
      <c r="H1247" s="42">
        <f t="shared" ref="H1247:H1254" si="160">L1247-I1247</f>
        <v>2980000</v>
      </c>
      <c r="I1247" s="47">
        <f t="shared" si="159"/>
        <v>1302000</v>
      </c>
      <c r="J1247" s="47">
        <f t="shared" si="157"/>
        <v>1686939.1304347827</v>
      </c>
      <c r="K1247" s="47">
        <f t="shared" si="152"/>
        <v>4666939.1304347832</v>
      </c>
      <c r="L1247" s="39">
        <v>4282000</v>
      </c>
      <c r="M1247" s="46">
        <f t="shared" si="158"/>
        <v>4666000</v>
      </c>
      <c r="N1247" s="60"/>
    </row>
    <row r="1248" spans="1:14" ht="31.5" x14ac:dyDescent="0.3">
      <c r="A1248" s="43">
        <f>A1247+1</f>
        <v>1202</v>
      </c>
      <c r="B1248" s="44" t="s">
        <v>3275</v>
      </c>
      <c r="C1248" s="58"/>
      <c r="D1248" s="59" t="s">
        <v>910</v>
      </c>
      <c r="E1248" s="46">
        <v>1797000</v>
      </c>
      <c r="F1248" s="39">
        <v>2536000</v>
      </c>
      <c r="G1248" s="60"/>
      <c r="H1248" s="42">
        <f t="shared" si="160"/>
        <v>1797000</v>
      </c>
      <c r="I1248" s="47">
        <f t="shared" si="159"/>
        <v>739000</v>
      </c>
      <c r="J1248" s="47">
        <f t="shared" si="157"/>
        <v>957486.95652173914</v>
      </c>
      <c r="K1248" s="47">
        <f t="shared" si="152"/>
        <v>2754486.9565217393</v>
      </c>
      <c r="L1248" s="39">
        <v>2536000</v>
      </c>
      <c r="M1248" s="46">
        <f t="shared" si="158"/>
        <v>2754000</v>
      </c>
      <c r="N1248" s="60"/>
    </row>
    <row r="1249" spans="1:14" ht="31.5" x14ac:dyDescent="0.3">
      <c r="A1249" s="43">
        <f t="shared" ref="A1249:A1254" si="161">A1248+1</f>
        <v>1203</v>
      </c>
      <c r="B1249" s="44" t="s">
        <v>3276</v>
      </c>
      <c r="C1249" s="58"/>
      <c r="D1249" s="59" t="s">
        <v>912</v>
      </c>
      <c r="E1249" s="46">
        <v>1160000</v>
      </c>
      <c r="F1249" s="39">
        <v>1642000</v>
      </c>
      <c r="G1249" s="60"/>
      <c r="H1249" s="42">
        <f t="shared" si="160"/>
        <v>1160000</v>
      </c>
      <c r="I1249" s="47">
        <f t="shared" si="159"/>
        <v>482000</v>
      </c>
      <c r="J1249" s="47">
        <f t="shared" si="157"/>
        <v>624504.34782608692</v>
      </c>
      <c r="K1249" s="47">
        <f t="shared" si="152"/>
        <v>1784504.3478260869</v>
      </c>
      <c r="L1249" s="39">
        <v>1642000</v>
      </c>
      <c r="M1249" s="46">
        <f t="shared" si="158"/>
        <v>1784000</v>
      </c>
      <c r="N1249" s="60"/>
    </row>
    <row r="1250" spans="1:14" ht="31.5" x14ac:dyDescent="0.3">
      <c r="A1250" s="43">
        <f t="shared" si="161"/>
        <v>1204</v>
      </c>
      <c r="B1250" s="44" t="s">
        <v>3277</v>
      </c>
      <c r="C1250" s="58"/>
      <c r="D1250" s="59" t="s">
        <v>1009</v>
      </c>
      <c r="E1250" s="46">
        <v>769000</v>
      </c>
      <c r="F1250" s="39">
        <v>1107000</v>
      </c>
      <c r="G1250" s="60"/>
      <c r="H1250" s="42">
        <f t="shared" si="160"/>
        <v>769000</v>
      </c>
      <c r="I1250" s="47">
        <f t="shared" si="159"/>
        <v>338000</v>
      </c>
      <c r="J1250" s="47">
        <f t="shared" si="157"/>
        <v>437930.4347826087</v>
      </c>
      <c r="K1250" s="47">
        <f t="shared" si="152"/>
        <v>1206930.4347826086</v>
      </c>
      <c r="L1250" s="39">
        <v>1107000</v>
      </c>
      <c r="M1250" s="46">
        <f t="shared" si="158"/>
        <v>1206000</v>
      </c>
      <c r="N1250" s="60"/>
    </row>
    <row r="1251" spans="1:14" ht="31.5" x14ac:dyDescent="0.3">
      <c r="A1251" s="43">
        <f t="shared" si="161"/>
        <v>1205</v>
      </c>
      <c r="B1251" s="44" t="s">
        <v>3278</v>
      </c>
      <c r="C1251" s="58"/>
      <c r="D1251" s="59" t="s">
        <v>914</v>
      </c>
      <c r="E1251" s="46">
        <v>678000</v>
      </c>
      <c r="F1251" s="39">
        <v>830000</v>
      </c>
      <c r="G1251" s="60"/>
      <c r="H1251" s="42">
        <f t="shared" si="160"/>
        <v>678000</v>
      </c>
      <c r="I1251" s="47">
        <f t="shared" si="159"/>
        <v>152000</v>
      </c>
      <c r="J1251" s="47">
        <f t="shared" si="157"/>
        <v>196939.13043478259</v>
      </c>
      <c r="K1251" s="47">
        <f t="shared" si="152"/>
        <v>874939.13043478259</v>
      </c>
      <c r="L1251" s="39">
        <v>830000</v>
      </c>
      <c r="M1251" s="46">
        <f t="shared" si="158"/>
        <v>874000</v>
      </c>
      <c r="N1251" s="60"/>
    </row>
    <row r="1252" spans="1:14" ht="31.5" x14ac:dyDescent="0.3">
      <c r="A1252" s="43">
        <f t="shared" si="161"/>
        <v>1206</v>
      </c>
      <c r="B1252" s="57" t="s">
        <v>3279</v>
      </c>
      <c r="C1252" s="58"/>
      <c r="D1252" s="59" t="s">
        <v>888</v>
      </c>
      <c r="E1252" s="46">
        <v>414000</v>
      </c>
      <c r="F1252" s="39">
        <v>485000</v>
      </c>
      <c r="G1252" s="60"/>
      <c r="H1252" s="42">
        <f t="shared" si="160"/>
        <v>414000</v>
      </c>
      <c r="I1252" s="47">
        <f t="shared" si="159"/>
        <v>71000</v>
      </c>
      <c r="J1252" s="47">
        <f t="shared" si="157"/>
        <v>91991.304347826081</v>
      </c>
      <c r="K1252" s="47">
        <f t="shared" si="152"/>
        <v>505991.30434782605</v>
      </c>
      <c r="L1252" s="39">
        <v>485000</v>
      </c>
      <c r="M1252" s="46">
        <f t="shared" si="158"/>
        <v>505000</v>
      </c>
      <c r="N1252" s="60"/>
    </row>
    <row r="1253" spans="1:14" ht="31.5" x14ac:dyDescent="0.3">
      <c r="A1253" s="43">
        <f t="shared" si="161"/>
        <v>1207</v>
      </c>
      <c r="B1253" s="57" t="s">
        <v>3280</v>
      </c>
      <c r="C1253" s="58"/>
      <c r="D1253" s="59" t="s">
        <v>890</v>
      </c>
      <c r="E1253" s="46">
        <v>284000</v>
      </c>
      <c r="F1253" s="39">
        <v>345000</v>
      </c>
      <c r="G1253" s="60"/>
      <c r="H1253" s="42">
        <f t="shared" si="160"/>
        <v>284000</v>
      </c>
      <c r="I1253" s="47">
        <f t="shared" si="159"/>
        <v>61000</v>
      </c>
      <c r="J1253" s="47">
        <f t="shared" si="157"/>
        <v>79034.782608695648</v>
      </c>
      <c r="K1253" s="47">
        <f t="shared" si="152"/>
        <v>363034.78260869568</v>
      </c>
      <c r="L1253" s="39">
        <v>345000</v>
      </c>
      <c r="M1253" s="46">
        <f t="shared" si="158"/>
        <v>363000</v>
      </c>
      <c r="N1253" s="60"/>
    </row>
    <row r="1254" spans="1:14" ht="31.5" x14ac:dyDescent="0.3">
      <c r="A1254" s="43">
        <f t="shared" si="161"/>
        <v>1208</v>
      </c>
      <c r="B1254" s="57" t="s">
        <v>3281</v>
      </c>
      <c r="C1254" s="58"/>
      <c r="D1254" s="59" t="s">
        <v>892</v>
      </c>
      <c r="E1254" s="46">
        <v>169000</v>
      </c>
      <c r="F1254" s="39">
        <v>199000</v>
      </c>
      <c r="G1254" s="60"/>
      <c r="H1254" s="42">
        <f t="shared" si="160"/>
        <v>169000</v>
      </c>
      <c r="I1254" s="47">
        <f t="shared" si="159"/>
        <v>30000</v>
      </c>
      <c r="J1254" s="47">
        <f t="shared" si="157"/>
        <v>38869.565217391304</v>
      </c>
      <c r="K1254" s="47">
        <f t="shared" si="152"/>
        <v>207869.5652173913</v>
      </c>
      <c r="L1254" s="39">
        <v>199000</v>
      </c>
      <c r="M1254" s="46">
        <f t="shared" si="158"/>
        <v>207000</v>
      </c>
      <c r="N1254" s="60"/>
    </row>
    <row r="1255" spans="1:14" ht="78.75" x14ac:dyDescent="0.3">
      <c r="A1255" s="76" t="s">
        <v>3282</v>
      </c>
      <c r="B1255" s="77" t="s">
        <v>3282</v>
      </c>
      <c r="C1255" s="78"/>
      <c r="D1255" s="75" t="s">
        <v>3283</v>
      </c>
      <c r="E1255" s="46"/>
      <c r="F1255" s="39"/>
      <c r="G1255" s="60"/>
      <c r="H1255" s="42"/>
      <c r="I1255" s="42"/>
      <c r="J1255" s="47">
        <f t="shared" si="157"/>
        <v>0</v>
      </c>
      <c r="K1255" s="42"/>
      <c r="L1255" s="42"/>
      <c r="M1255" s="46"/>
      <c r="N1255" s="60"/>
    </row>
    <row r="1256" spans="1:14" ht="31.5" x14ac:dyDescent="0.3">
      <c r="A1256" s="56">
        <f>A1254+1</f>
        <v>1209</v>
      </c>
      <c r="B1256" s="57" t="s">
        <v>3284</v>
      </c>
      <c r="C1256" s="58"/>
      <c r="D1256" s="59" t="s">
        <v>910</v>
      </c>
      <c r="E1256" s="46">
        <v>1700000</v>
      </c>
      <c r="F1256" s="39">
        <v>2061000</v>
      </c>
      <c r="G1256" s="60"/>
      <c r="H1256" s="42">
        <f t="shared" ref="H1256:H1262" si="162">L1256-I1256</f>
        <v>1700000</v>
      </c>
      <c r="I1256" s="47">
        <f t="shared" si="159"/>
        <v>361000</v>
      </c>
      <c r="J1256" s="47">
        <f t="shared" si="157"/>
        <v>467730.4347826087</v>
      </c>
      <c r="K1256" s="47">
        <f t="shared" ref="K1256:K1319" si="163">+H1256+J1256</f>
        <v>2167730.4347826089</v>
      </c>
      <c r="L1256" s="39">
        <v>2061000</v>
      </c>
      <c r="M1256" s="46">
        <f t="shared" si="158"/>
        <v>2167000</v>
      </c>
      <c r="N1256" s="60"/>
    </row>
    <row r="1257" spans="1:14" ht="31.5" x14ac:dyDescent="0.3">
      <c r="A1257" s="56">
        <f t="shared" ref="A1257:A1262" si="164">A1256+1</f>
        <v>1210</v>
      </c>
      <c r="B1257" s="57" t="s">
        <v>3285</v>
      </c>
      <c r="C1257" s="58"/>
      <c r="D1257" s="59" t="s">
        <v>912</v>
      </c>
      <c r="E1257" s="46">
        <v>1210000</v>
      </c>
      <c r="F1257" s="39">
        <v>1400000</v>
      </c>
      <c r="G1257" s="60"/>
      <c r="H1257" s="42">
        <f t="shared" si="162"/>
        <v>1210000</v>
      </c>
      <c r="I1257" s="47">
        <f t="shared" si="159"/>
        <v>190000</v>
      </c>
      <c r="J1257" s="47">
        <f t="shared" si="157"/>
        <v>246173.91304347824</v>
      </c>
      <c r="K1257" s="47">
        <f t="shared" si="163"/>
        <v>1456173.9130434783</v>
      </c>
      <c r="L1257" s="39">
        <v>1400000</v>
      </c>
      <c r="M1257" s="46">
        <f t="shared" si="158"/>
        <v>1456000</v>
      </c>
      <c r="N1257" s="60"/>
    </row>
    <row r="1258" spans="1:14" ht="31.5" x14ac:dyDescent="0.3">
      <c r="A1258" s="56">
        <f t="shared" si="164"/>
        <v>1211</v>
      </c>
      <c r="B1258" s="57" t="s">
        <v>3286</v>
      </c>
      <c r="C1258" s="58"/>
      <c r="D1258" s="59" t="s">
        <v>1009</v>
      </c>
      <c r="E1258" s="46">
        <v>810000</v>
      </c>
      <c r="F1258" s="39">
        <v>942000</v>
      </c>
      <c r="G1258" s="60"/>
      <c r="H1258" s="42">
        <f t="shared" si="162"/>
        <v>810000</v>
      </c>
      <c r="I1258" s="47">
        <f t="shared" si="159"/>
        <v>132000</v>
      </c>
      <c r="J1258" s="47">
        <f t="shared" si="157"/>
        <v>171026.08695652173</v>
      </c>
      <c r="K1258" s="47">
        <f t="shared" si="163"/>
        <v>981026.08695652173</v>
      </c>
      <c r="L1258" s="39">
        <v>942000</v>
      </c>
      <c r="M1258" s="46">
        <f t="shared" si="158"/>
        <v>981000</v>
      </c>
      <c r="N1258" s="60"/>
    </row>
    <row r="1259" spans="1:14" ht="31.5" x14ac:dyDescent="0.3">
      <c r="A1259" s="56">
        <f t="shared" si="164"/>
        <v>1212</v>
      </c>
      <c r="B1259" s="57" t="s">
        <v>3287</v>
      </c>
      <c r="C1259" s="58"/>
      <c r="D1259" s="59" t="s">
        <v>914</v>
      </c>
      <c r="E1259" s="46">
        <v>764000</v>
      </c>
      <c r="F1259" s="39">
        <v>916000</v>
      </c>
      <c r="G1259" s="60"/>
      <c r="H1259" s="42">
        <f t="shared" si="162"/>
        <v>764000</v>
      </c>
      <c r="I1259" s="47">
        <f t="shared" si="159"/>
        <v>152000</v>
      </c>
      <c r="J1259" s="47">
        <f t="shared" si="157"/>
        <v>196939.13043478259</v>
      </c>
      <c r="K1259" s="47">
        <f t="shared" si="163"/>
        <v>960939.13043478259</v>
      </c>
      <c r="L1259" s="39">
        <v>916000</v>
      </c>
      <c r="M1259" s="46">
        <f t="shared" si="158"/>
        <v>960000</v>
      </c>
      <c r="N1259" s="60"/>
    </row>
    <row r="1260" spans="1:14" ht="31.5" x14ac:dyDescent="0.3">
      <c r="A1260" s="56">
        <f t="shared" si="164"/>
        <v>1213</v>
      </c>
      <c r="B1260" s="57" t="s">
        <v>3288</v>
      </c>
      <c r="C1260" s="58"/>
      <c r="D1260" s="59" t="s">
        <v>888</v>
      </c>
      <c r="E1260" s="46">
        <v>415000</v>
      </c>
      <c r="F1260" s="39">
        <v>539000</v>
      </c>
      <c r="G1260" s="60"/>
      <c r="H1260" s="42">
        <f t="shared" si="162"/>
        <v>415000</v>
      </c>
      <c r="I1260" s="47">
        <f t="shared" si="159"/>
        <v>124000</v>
      </c>
      <c r="J1260" s="47">
        <f t="shared" si="157"/>
        <v>160660.86956521738</v>
      </c>
      <c r="K1260" s="47">
        <f t="shared" si="163"/>
        <v>575660.86956521741</v>
      </c>
      <c r="L1260" s="39">
        <v>539000</v>
      </c>
      <c r="M1260" s="46">
        <f t="shared" si="158"/>
        <v>575000</v>
      </c>
      <c r="N1260" s="60"/>
    </row>
    <row r="1261" spans="1:14" ht="31.5" x14ac:dyDescent="0.3">
      <c r="A1261" s="56">
        <f t="shared" si="164"/>
        <v>1214</v>
      </c>
      <c r="B1261" s="57" t="s">
        <v>3289</v>
      </c>
      <c r="C1261" s="58"/>
      <c r="D1261" s="59" t="s">
        <v>890</v>
      </c>
      <c r="E1261" s="46">
        <v>239000</v>
      </c>
      <c r="F1261" s="39">
        <v>311000</v>
      </c>
      <c r="G1261" s="60"/>
      <c r="H1261" s="42">
        <f t="shared" si="162"/>
        <v>239000</v>
      </c>
      <c r="I1261" s="47">
        <f t="shared" si="159"/>
        <v>72000</v>
      </c>
      <c r="J1261" s="47">
        <f t="shared" si="157"/>
        <v>93286.956521739135</v>
      </c>
      <c r="K1261" s="47">
        <f t="shared" si="163"/>
        <v>332286.95652173914</v>
      </c>
      <c r="L1261" s="39">
        <v>311000</v>
      </c>
      <c r="M1261" s="46">
        <f t="shared" si="158"/>
        <v>332000</v>
      </c>
      <c r="N1261" s="60"/>
    </row>
    <row r="1262" spans="1:14" ht="31.5" x14ac:dyDescent="0.3">
      <c r="A1262" s="56">
        <f t="shared" si="164"/>
        <v>1215</v>
      </c>
      <c r="B1262" s="57" t="s">
        <v>3290</v>
      </c>
      <c r="C1262" s="58"/>
      <c r="D1262" s="59" t="s">
        <v>892</v>
      </c>
      <c r="E1262" s="46">
        <v>144000</v>
      </c>
      <c r="F1262" s="39">
        <v>184000</v>
      </c>
      <c r="G1262" s="60"/>
      <c r="H1262" s="42">
        <f t="shared" si="162"/>
        <v>144000</v>
      </c>
      <c r="I1262" s="47">
        <f t="shared" si="159"/>
        <v>40000</v>
      </c>
      <c r="J1262" s="47">
        <f t="shared" si="157"/>
        <v>51826.086956521736</v>
      </c>
      <c r="K1262" s="47">
        <f t="shared" si="163"/>
        <v>195826.08695652173</v>
      </c>
      <c r="L1262" s="39">
        <v>184000</v>
      </c>
      <c r="M1262" s="46">
        <f t="shared" si="158"/>
        <v>195000</v>
      </c>
      <c r="N1262" s="60"/>
    </row>
    <row r="1263" spans="1:14" x14ac:dyDescent="0.3">
      <c r="A1263" s="76" t="s">
        <v>3291</v>
      </c>
      <c r="B1263" s="77" t="s">
        <v>3291</v>
      </c>
      <c r="C1263" s="78"/>
      <c r="D1263" s="75" t="s">
        <v>3292</v>
      </c>
      <c r="E1263" s="46"/>
      <c r="F1263" s="39"/>
      <c r="G1263" s="60"/>
      <c r="H1263" s="42"/>
      <c r="I1263" s="42"/>
      <c r="J1263" s="47">
        <f t="shared" si="157"/>
        <v>0</v>
      </c>
      <c r="K1263" s="42"/>
      <c r="L1263" s="42"/>
      <c r="M1263" s="46"/>
      <c r="N1263" s="60"/>
    </row>
    <row r="1264" spans="1:14" ht="31.5" x14ac:dyDescent="0.3">
      <c r="A1264" s="56">
        <f>A1262+1</f>
        <v>1216</v>
      </c>
      <c r="B1264" s="57" t="s">
        <v>3293</v>
      </c>
      <c r="C1264" s="58"/>
      <c r="D1264" s="59" t="s">
        <v>908</v>
      </c>
      <c r="E1264" s="46">
        <v>4020000</v>
      </c>
      <c r="F1264" s="39">
        <v>5311000</v>
      </c>
      <c r="G1264" s="60"/>
      <c r="H1264" s="42">
        <f>L1264-I1264</f>
        <v>4020000</v>
      </c>
      <c r="I1264" s="47">
        <f t="shared" si="159"/>
        <v>1291000</v>
      </c>
      <c r="J1264" s="47">
        <f t="shared" si="157"/>
        <v>1672686.9565217393</v>
      </c>
      <c r="K1264" s="47">
        <f t="shared" si="163"/>
        <v>5692686.9565217393</v>
      </c>
      <c r="L1264" s="39">
        <v>5311000</v>
      </c>
      <c r="M1264" s="46">
        <f t="shared" si="158"/>
        <v>5692000</v>
      </c>
      <c r="N1264" s="60"/>
    </row>
    <row r="1265" spans="1:14" ht="31.5" x14ac:dyDescent="0.3">
      <c r="A1265" s="56">
        <f>A1264+1</f>
        <v>1217</v>
      </c>
      <c r="B1265" s="57" t="s">
        <v>3294</v>
      </c>
      <c r="C1265" s="58"/>
      <c r="D1265" s="59" t="s">
        <v>910</v>
      </c>
      <c r="E1265" s="46">
        <v>2160000</v>
      </c>
      <c r="F1265" s="39">
        <v>2986000</v>
      </c>
      <c r="G1265" s="60"/>
      <c r="H1265" s="42">
        <f>L1265-I1265</f>
        <v>2160000</v>
      </c>
      <c r="I1265" s="47">
        <f t="shared" si="159"/>
        <v>826000</v>
      </c>
      <c r="J1265" s="47">
        <f t="shared" si="157"/>
        <v>1070208.6956521738</v>
      </c>
      <c r="K1265" s="47">
        <f t="shared" si="163"/>
        <v>3230208.6956521738</v>
      </c>
      <c r="L1265" s="39">
        <v>2986000</v>
      </c>
      <c r="M1265" s="46">
        <f t="shared" si="158"/>
        <v>3230000</v>
      </c>
      <c r="N1265" s="60"/>
    </row>
    <row r="1266" spans="1:14" ht="47.25" x14ac:dyDescent="0.3">
      <c r="A1266" s="76" t="s">
        <v>3295</v>
      </c>
      <c r="B1266" s="77" t="s">
        <v>3295</v>
      </c>
      <c r="C1266" s="78"/>
      <c r="D1266" s="75" t="s">
        <v>3296</v>
      </c>
      <c r="E1266" s="46"/>
      <c r="F1266" s="39"/>
      <c r="G1266" s="60"/>
      <c r="H1266" s="42"/>
      <c r="I1266" s="42"/>
      <c r="J1266" s="47">
        <f t="shared" si="157"/>
        <v>0</v>
      </c>
      <c r="K1266" s="42"/>
      <c r="L1266" s="42"/>
      <c r="M1266" s="46"/>
      <c r="N1266" s="60"/>
    </row>
    <row r="1267" spans="1:14" ht="94.5" x14ac:dyDescent="0.3">
      <c r="A1267" s="56">
        <f>A1265+1</f>
        <v>1218</v>
      </c>
      <c r="B1267" s="57" t="s">
        <v>3297</v>
      </c>
      <c r="C1267" s="58"/>
      <c r="D1267" s="59" t="s">
        <v>3298</v>
      </c>
      <c r="E1267" s="46">
        <v>83308000</v>
      </c>
      <c r="F1267" s="39">
        <v>84736000</v>
      </c>
      <c r="G1267" s="60"/>
      <c r="H1267" s="42">
        <f>L1267-I1267</f>
        <v>83308000</v>
      </c>
      <c r="I1267" s="47">
        <f t="shared" si="159"/>
        <v>1428000</v>
      </c>
      <c r="J1267" s="47">
        <f t="shared" si="157"/>
        <v>1850191.3043478259</v>
      </c>
      <c r="K1267" s="47">
        <f t="shared" si="163"/>
        <v>85158191.304347828</v>
      </c>
      <c r="L1267" s="39">
        <v>84736000</v>
      </c>
      <c r="M1267" s="46">
        <f t="shared" si="158"/>
        <v>85158000</v>
      </c>
      <c r="N1267" s="60"/>
    </row>
    <row r="1268" spans="1:14" ht="94.5" x14ac:dyDescent="0.3">
      <c r="A1268" s="56">
        <f>A1267+1</f>
        <v>1219</v>
      </c>
      <c r="B1268" s="57" t="s">
        <v>3299</v>
      </c>
      <c r="C1268" s="58"/>
      <c r="D1268" s="59" t="s">
        <v>3300</v>
      </c>
      <c r="E1268" s="46">
        <v>89175000</v>
      </c>
      <c r="F1268" s="39">
        <v>90603000</v>
      </c>
      <c r="G1268" s="60"/>
      <c r="H1268" s="42">
        <f>L1268-I1268</f>
        <v>89175000</v>
      </c>
      <c r="I1268" s="47">
        <f t="shared" si="159"/>
        <v>1428000</v>
      </c>
      <c r="J1268" s="47">
        <f t="shared" si="157"/>
        <v>1850191.3043478259</v>
      </c>
      <c r="K1268" s="47">
        <f t="shared" si="163"/>
        <v>91025191.304347828</v>
      </c>
      <c r="L1268" s="39">
        <v>90603000</v>
      </c>
      <c r="M1268" s="46">
        <f t="shared" si="158"/>
        <v>91025000</v>
      </c>
      <c r="N1268" s="60"/>
    </row>
    <row r="1269" spans="1:14" ht="94.5" x14ac:dyDescent="0.3">
      <c r="A1269" s="56">
        <f>A1268+1</f>
        <v>1220</v>
      </c>
      <c r="B1269" s="57" t="s">
        <v>3301</v>
      </c>
      <c r="C1269" s="58"/>
      <c r="D1269" s="59" t="s">
        <v>3302</v>
      </c>
      <c r="E1269" s="46">
        <v>77477000</v>
      </c>
      <c r="F1269" s="39">
        <v>78905000</v>
      </c>
      <c r="G1269" s="60"/>
      <c r="H1269" s="42">
        <f>L1269-I1269</f>
        <v>77477000</v>
      </c>
      <c r="I1269" s="47">
        <f t="shared" si="159"/>
        <v>1428000</v>
      </c>
      <c r="J1269" s="47">
        <f t="shared" si="157"/>
        <v>1850191.3043478259</v>
      </c>
      <c r="K1269" s="47">
        <f t="shared" si="163"/>
        <v>79327191.304347828</v>
      </c>
      <c r="L1269" s="39">
        <v>78905000</v>
      </c>
      <c r="M1269" s="46">
        <f t="shared" si="158"/>
        <v>79327000</v>
      </c>
      <c r="N1269" s="60"/>
    </row>
    <row r="1270" spans="1:14" ht="94.5" x14ac:dyDescent="0.3">
      <c r="A1270" s="56">
        <f>A1269+1</f>
        <v>1221</v>
      </c>
      <c r="B1270" s="57" t="s">
        <v>3303</v>
      </c>
      <c r="C1270" s="58"/>
      <c r="D1270" s="59" t="s">
        <v>3304</v>
      </c>
      <c r="E1270" s="46">
        <v>94762000</v>
      </c>
      <c r="F1270" s="39">
        <v>96190000</v>
      </c>
      <c r="G1270" s="60"/>
      <c r="H1270" s="42">
        <f>L1270-I1270</f>
        <v>94762000</v>
      </c>
      <c r="I1270" s="47">
        <f t="shared" si="159"/>
        <v>1428000</v>
      </c>
      <c r="J1270" s="47">
        <f t="shared" si="157"/>
        <v>1850191.3043478259</v>
      </c>
      <c r="K1270" s="47">
        <f t="shared" si="163"/>
        <v>96612191.304347828</v>
      </c>
      <c r="L1270" s="39">
        <v>96190000</v>
      </c>
      <c r="M1270" s="46">
        <f t="shared" si="158"/>
        <v>96612000</v>
      </c>
      <c r="N1270" s="60"/>
    </row>
    <row r="1271" spans="1:14" ht="63" x14ac:dyDescent="0.3">
      <c r="A1271" s="56"/>
      <c r="B1271" s="56"/>
      <c r="C1271" s="58"/>
      <c r="D1271" s="75" t="s">
        <v>906</v>
      </c>
      <c r="E1271" s="46"/>
      <c r="F1271" s="39"/>
      <c r="G1271" s="60"/>
      <c r="H1271" s="42"/>
      <c r="I1271" s="42"/>
      <c r="J1271" s="47">
        <f t="shared" si="157"/>
        <v>0</v>
      </c>
      <c r="K1271" s="42"/>
      <c r="L1271" s="42"/>
      <c r="M1271" s="46"/>
      <c r="N1271" s="60"/>
    </row>
    <row r="1272" spans="1:14" ht="31.5" x14ac:dyDescent="0.3">
      <c r="A1272" s="56">
        <f>A1270+1</f>
        <v>1222</v>
      </c>
      <c r="B1272" s="57" t="s">
        <v>3305</v>
      </c>
      <c r="C1272" s="58"/>
      <c r="D1272" s="59" t="s">
        <v>908</v>
      </c>
      <c r="E1272" s="46">
        <v>2624000</v>
      </c>
      <c r="F1272" s="39">
        <v>3469000</v>
      </c>
      <c r="G1272" s="60"/>
      <c r="H1272" s="42">
        <f>L1272-I1272</f>
        <v>2624000</v>
      </c>
      <c r="I1272" s="47">
        <f t="shared" si="159"/>
        <v>845000</v>
      </c>
      <c r="J1272" s="47">
        <f t="shared" si="157"/>
        <v>1094826.0869565217</v>
      </c>
      <c r="K1272" s="47">
        <f t="shared" si="163"/>
        <v>3718826.0869565215</v>
      </c>
      <c r="L1272" s="39">
        <v>3469000</v>
      </c>
      <c r="M1272" s="46">
        <f t="shared" si="158"/>
        <v>3718000</v>
      </c>
      <c r="N1272" s="60"/>
    </row>
    <row r="1273" spans="1:14" ht="31.5" x14ac:dyDescent="0.3">
      <c r="A1273" s="56">
        <f>A1272+1</f>
        <v>1223</v>
      </c>
      <c r="B1273" s="57" t="s">
        <v>3306</v>
      </c>
      <c r="C1273" s="58"/>
      <c r="D1273" s="59" t="s">
        <v>910</v>
      </c>
      <c r="E1273" s="46">
        <v>1632000</v>
      </c>
      <c r="F1273" s="39">
        <v>2262000</v>
      </c>
      <c r="G1273" s="60"/>
      <c r="H1273" s="42">
        <f>L1273-I1273</f>
        <v>1632000</v>
      </c>
      <c r="I1273" s="47">
        <f t="shared" si="159"/>
        <v>630000</v>
      </c>
      <c r="J1273" s="47">
        <f t="shared" si="157"/>
        <v>816260.86956521741</v>
      </c>
      <c r="K1273" s="47">
        <f t="shared" si="163"/>
        <v>2448260.8695652173</v>
      </c>
      <c r="L1273" s="39">
        <v>2262000</v>
      </c>
      <c r="M1273" s="46">
        <f t="shared" si="158"/>
        <v>2448000</v>
      </c>
      <c r="N1273" s="60"/>
    </row>
    <row r="1274" spans="1:14" ht="31.5" x14ac:dyDescent="0.3">
      <c r="A1274" s="56">
        <f>A1273+1</f>
        <v>1224</v>
      </c>
      <c r="B1274" s="57" t="s">
        <v>3307</v>
      </c>
      <c r="C1274" s="58"/>
      <c r="D1274" s="59" t="s">
        <v>912</v>
      </c>
      <c r="E1274" s="46">
        <v>1069000</v>
      </c>
      <c r="F1274" s="39">
        <v>1524000</v>
      </c>
      <c r="G1274" s="60"/>
      <c r="H1274" s="42">
        <f>L1274-I1274</f>
        <v>1069000</v>
      </c>
      <c r="I1274" s="47">
        <f t="shared" si="159"/>
        <v>455000</v>
      </c>
      <c r="J1274" s="47">
        <f t="shared" si="157"/>
        <v>589521.73913043481</v>
      </c>
      <c r="K1274" s="47">
        <f t="shared" si="163"/>
        <v>1658521.7391304348</v>
      </c>
      <c r="L1274" s="39">
        <v>1524000</v>
      </c>
      <c r="M1274" s="46">
        <f t="shared" si="158"/>
        <v>1658000</v>
      </c>
      <c r="N1274" s="60"/>
    </row>
    <row r="1275" spans="1:14" ht="31.5" x14ac:dyDescent="0.3">
      <c r="A1275" s="56">
        <f>A1274+1</f>
        <v>1225</v>
      </c>
      <c r="B1275" s="57" t="s">
        <v>3308</v>
      </c>
      <c r="C1275" s="58"/>
      <c r="D1275" s="59" t="s">
        <v>1009</v>
      </c>
      <c r="E1275" s="46">
        <v>675000</v>
      </c>
      <c r="F1275" s="39">
        <v>916000</v>
      </c>
      <c r="G1275" s="60"/>
      <c r="H1275" s="42">
        <f>L1275-I1275</f>
        <v>675000</v>
      </c>
      <c r="I1275" s="47">
        <f t="shared" si="159"/>
        <v>241000</v>
      </c>
      <c r="J1275" s="47">
        <f t="shared" si="157"/>
        <v>312252.17391304346</v>
      </c>
      <c r="K1275" s="47">
        <f t="shared" si="163"/>
        <v>987252.17391304346</v>
      </c>
      <c r="L1275" s="39">
        <v>916000</v>
      </c>
      <c r="M1275" s="46">
        <f t="shared" si="158"/>
        <v>987000</v>
      </c>
      <c r="N1275" s="60"/>
    </row>
    <row r="1276" spans="1:14" x14ac:dyDescent="0.3">
      <c r="A1276" s="76" t="s">
        <v>3309</v>
      </c>
      <c r="B1276" s="77" t="s">
        <v>3309</v>
      </c>
      <c r="C1276" s="58"/>
      <c r="D1276" s="75" t="s">
        <v>3310</v>
      </c>
      <c r="E1276" s="46"/>
      <c r="F1276" s="39"/>
      <c r="G1276" s="60"/>
      <c r="H1276" s="42"/>
      <c r="I1276" s="42"/>
      <c r="J1276" s="47">
        <f t="shared" si="157"/>
        <v>0</v>
      </c>
      <c r="K1276" s="42"/>
      <c r="L1276" s="42"/>
      <c r="M1276" s="46"/>
      <c r="N1276" s="60"/>
    </row>
    <row r="1277" spans="1:14" ht="47.25" x14ac:dyDescent="0.3">
      <c r="A1277" s="43"/>
      <c r="B1277" s="44" t="s">
        <v>3311</v>
      </c>
      <c r="C1277" s="58"/>
      <c r="D1277" s="75" t="s">
        <v>3312</v>
      </c>
      <c r="E1277" s="46"/>
      <c r="F1277" s="39"/>
      <c r="G1277" s="60"/>
      <c r="H1277" s="42"/>
      <c r="I1277" s="42"/>
      <c r="J1277" s="47">
        <f t="shared" si="157"/>
        <v>0</v>
      </c>
      <c r="K1277" s="42"/>
      <c r="L1277" s="42"/>
      <c r="M1277" s="46"/>
      <c r="N1277" s="60"/>
    </row>
    <row r="1278" spans="1:14" ht="141.75" x14ac:dyDescent="0.3">
      <c r="A1278" s="56">
        <f>A1275+1</f>
        <v>1226</v>
      </c>
      <c r="B1278" s="76"/>
      <c r="C1278" s="78"/>
      <c r="D1278" s="48" t="s">
        <v>3313</v>
      </c>
      <c r="E1278" s="46">
        <v>613000</v>
      </c>
      <c r="F1278" s="39">
        <v>970000</v>
      </c>
      <c r="G1278" s="60"/>
      <c r="H1278" s="42">
        <f>L1278-I1278</f>
        <v>613000</v>
      </c>
      <c r="I1278" s="47">
        <f t="shared" si="159"/>
        <v>357000</v>
      </c>
      <c r="J1278" s="47">
        <f t="shared" si="157"/>
        <v>462547.82608695648</v>
      </c>
      <c r="K1278" s="47">
        <f t="shared" si="163"/>
        <v>1075547.8260869565</v>
      </c>
      <c r="L1278" s="39">
        <v>970000</v>
      </c>
      <c r="M1278" s="46">
        <f t="shared" si="158"/>
        <v>1075000</v>
      </c>
      <c r="N1278" s="60"/>
    </row>
    <row r="1279" spans="1:14" ht="110.25" x14ac:dyDescent="0.3">
      <c r="A1279" s="56">
        <f>A1278+1</f>
        <v>1227</v>
      </c>
      <c r="B1279" s="76"/>
      <c r="C1279" s="78"/>
      <c r="D1279" s="48" t="s">
        <v>3314</v>
      </c>
      <c r="E1279" s="46">
        <v>417000</v>
      </c>
      <c r="F1279" s="39">
        <v>685000</v>
      </c>
      <c r="G1279" s="60"/>
      <c r="H1279" s="42">
        <f>L1279-I1279</f>
        <v>417000</v>
      </c>
      <c r="I1279" s="47">
        <f t="shared" si="159"/>
        <v>268000</v>
      </c>
      <c r="J1279" s="47">
        <f t="shared" si="157"/>
        <v>347234.78260869568</v>
      </c>
      <c r="K1279" s="47">
        <f t="shared" si="163"/>
        <v>764234.78260869568</v>
      </c>
      <c r="L1279" s="39">
        <v>685000</v>
      </c>
      <c r="M1279" s="46">
        <f t="shared" si="158"/>
        <v>764000</v>
      </c>
      <c r="N1279" s="60"/>
    </row>
    <row r="1280" spans="1:14" ht="110.25" x14ac:dyDescent="0.3">
      <c r="A1280" s="56">
        <f>A1279+1</f>
        <v>1228</v>
      </c>
      <c r="B1280" s="76"/>
      <c r="C1280" s="78"/>
      <c r="D1280" s="48" t="s">
        <v>3315</v>
      </c>
      <c r="E1280" s="46">
        <v>310000</v>
      </c>
      <c r="F1280" s="39">
        <v>511000</v>
      </c>
      <c r="G1280" s="60"/>
      <c r="H1280" s="42">
        <f>L1280-I1280</f>
        <v>310000</v>
      </c>
      <c r="I1280" s="47">
        <f t="shared" si="159"/>
        <v>201000</v>
      </c>
      <c r="J1280" s="47">
        <f t="shared" si="157"/>
        <v>260426.08695652176</v>
      </c>
      <c r="K1280" s="47">
        <f t="shared" si="163"/>
        <v>570426.08695652173</v>
      </c>
      <c r="L1280" s="39">
        <v>511000</v>
      </c>
      <c r="M1280" s="46">
        <f t="shared" si="158"/>
        <v>570000</v>
      </c>
      <c r="N1280" s="60"/>
    </row>
    <row r="1281" spans="1:14" ht="94.5" x14ac:dyDescent="0.3">
      <c r="A1281" s="56">
        <f>A1280+1</f>
        <v>1229</v>
      </c>
      <c r="B1281" s="76"/>
      <c r="C1281" s="78"/>
      <c r="D1281" s="48" t="s">
        <v>3316</v>
      </c>
      <c r="E1281" s="46">
        <v>272000</v>
      </c>
      <c r="F1281" s="39">
        <v>361000</v>
      </c>
      <c r="G1281" s="60"/>
      <c r="H1281" s="42">
        <f>L1281-I1281</f>
        <v>272000</v>
      </c>
      <c r="I1281" s="47">
        <f t="shared" si="159"/>
        <v>89000</v>
      </c>
      <c r="J1281" s="47">
        <f t="shared" si="157"/>
        <v>115313.04347826088</v>
      </c>
      <c r="K1281" s="47">
        <f t="shared" si="163"/>
        <v>387313.04347826086</v>
      </c>
      <c r="L1281" s="39">
        <v>361000</v>
      </c>
      <c r="M1281" s="46">
        <f t="shared" si="158"/>
        <v>387000</v>
      </c>
      <c r="N1281" s="60"/>
    </row>
    <row r="1282" spans="1:14" ht="31.5" x14ac:dyDescent="0.3">
      <c r="A1282" s="56">
        <f>A1281+1</f>
        <v>1230</v>
      </c>
      <c r="B1282" s="57" t="s">
        <v>3317</v>
      </c>
      <c r="C1282" s="78"/>
      <c r="D1282" s="59" t="s">
        <v>3318</v>
      </c>
      <c r="E1282" s="46">
        <v>403000</v>
      </c>
      <c r="F1282" s="39">
        <v>632000</v>
      </c>
      <c r="G1282" s="60"/>
      <c r="H1282" s="42">
        <f>L1282-I1282</f>
        <v>403000</v>
      </c>
      <c r="I1282" s="47">
        <f t="shared" si="159"/>
        <v>229000</v>
      </c>
      <c r="J1282" s="47">
        <f t="shared" si="157"/>
        <v>296704.34782608697</v>
      </c>
      <c r="K1282" s="47">
        <f t="shared" si="163"/>
        <v>699704.34782608692</v>
      </c>
      <c r="L1282" s="39">
        <v>632000</v>
      </c>
      <c r="M1282" s="46">
        <f t="shared" si="158"/>
        <v>699000</v>
      </c>
      <c r="N1282" s="60"/>
    </row>
    <row r="1283" spans="1:14" ht="31.5" x14ac:dyDescent="0.3">
      <c r="A1283" s="35" t="s">
        <v>3319</v>
      </c>
      <c r="B1283" s="36" t="s">
        <v>3319</v>
      </c>
      <c r="C1283" s="45"/>
      <c r="D1283" s="38" t="s">
        <v>3320</v>
      </c>
      <c r="E1283" s="46"/>
      <c r="F1283" s="39"/>
      <c r="G1283" s="41"/>
      <c r="H1283" s="42"/>
      <c r="I1283" s="42"/>
      <c r="J1283" s="47">
        <f t="shared" si="157"/>
        <v>0</v>
      </c>
      <c r="K1283" s="42"/>
      <c r="L1283" s="42"/>
      <c r="M1283" s="46"/>
      <c r="N1283" s="41"/>
    </row>
    <row r="1284" spans="1:14" x14ac:dyDescent="0.3">
      <c r="A1284" s="35" t="s">
        <v>22</v>
      </c>
      <c r="B1284" s="36" t="s">
        <v>22</v>
      </c>
      <c r="C1284" s="45"/>
      <c r="D1284" s="38" t="s">
        <v>3321</v>
      </c>
      <c r="E1284" s="46"/>
      <c r="F1284" s="39"/>
      <c r="G1284" s="41"/>
      <c r="H1284" s="42"/>
      <c r="I1284" s="42"/>
      <c r="J1284" s="47">
        <f t="shared" si="157"/>
        <v>0</v>
      </c>
      <c r="K1284" s="42"/>
      <c r="L1284" s="42"/>
      <c r="M1284" s="46"/>
      <c r="N1284" s="41"/>
    </row>
    <row r="1285" spans="1:14" ht="173.25" x14ac:dyDescent="0.3">
      <c r="A1285" s="43">
        <f>A1282+1</f>
        <v>1231</v>
      </c>
      <c r="B1285" s="44" t="s">
        <v>3322</v>
      </c>
      <c r="C1285" s="68"/>
      <c r="D1285" s="59" t="s">
        <v>3323</v>
      </c>
      <c r="E1285" s="46">
        <v>944000</v>
      </c>
      <c r="F1285" s="39">
        <v>994000</v>
      </c>
      <c r="G1285" s="59"/>
      <c r="H1285" s="42">
        <f t="shared" ref="H1285:H1348" si="165">L1285-I1285</f>
        <v>944000</v>
      </c>
      <c r="I1285" s="47">
        <f t="shared" si="159"/>
        <v>50000</v>
      </c>
      <c r="J1285" s="47">
        <f t="shared" si="157"/>
        <v>64782.608695652176</v>
      </c>
      <c r="K1285" s="47">
        <f t="shared" si="163"/>
        <v>1008782.6086956522</v>
      </c>
      <c r="L1285" s="39">
        <v>994000</v>
      </c>
      <c r="M1285" s="46">
        <f t="shared" si="158"/>
        <v>1008000</v>
      </c>
      <c r="N1285" s="59"/>
    </row>
    <row r="1286" spans="1:14" ht="47.25" x14ac:dyDescent="0.3">
      <c r="A1286" s="43">
        <f>A1285+1</f>
        <v>1232</v>
      </c>
      <c r="B1286" s="44" t="s">
        <v>3324</v>
      </c>
      <c r="C1286" s="105" t="s">
        <v>3325</v>
      </c>
      <c r="D1286" s="48" t="s">
        <v>3326</v>
      </c>
      <c r="E1286" s="46">
        <v>1500000</v>
      </c>
      <c r="F1286" s="39">
        <v>1550000</v>
      </c>
      <c r="G1286" s="41"/>
      <c r="H1286" s="42">
        <f t="shared" si="165"/>
        <v>1500000</v>
      </c>
      <c r="I1286" s="47">
        <f t="shared" si="159"/>
        <v>50000</v>
      </c>
      <c r="J1286" s="47">
        <f t="shared" si="157"/>
        <v>64782.608695652176</v>
      </c>
      <c r="K1286" s="47">
        <f t="shared" si="163"/>
        <v>1564782.6086956521</v>
      </c>
      <c r="L1286" s="39">
        <v>1550000</v>
      </c>
      <c r="M1286" s="46">
        <f t="shared" si="158"/>
        <v>1564000</v>
      </c>
      <c r="N1286" s="41"/>
    </row>
    <row r="1287" spans="1:14" ht="63" x14ac:dyDescent="0.3">
      <c r="A1287" s="43">
        <f t="shared" ref="A1287:A1350" si="166">A1286+1</f>
        <v>1233</v>
      </c>
      <c r="B1287" s="44" t="s">
        <v>3327</v>
      </c>
      <c r="C1287" s="68"/>
      <c r="D1287" s="100" t="s">
        <v>3328</v>
      </c>
      <c r="E1287" s="46">
        <v>17700</v>
      </c>
      <c r="F1287" s="39">
        <v>19800</v>
      </c>
      <c r="G1287" s="59"/>
      <c r="H1287" s="42">
        <f t="shared" si="165"/>
        <v>17700</v>
      </c>
      <c r="I1287" s="47">
        <f t="shared" si="159"/>
        <v>2100</v>
      </c>
      <c r="J1287" s="47">
        <f t="shared" si="157"/>
        <v>2720.869565217391</v>
      </c>
      <c r="K1287" s="47">
        <f t="shared" si="163"/>
        <v>20420.869565217392</v>
      </c>
      <c r="L1287" s="39">
        <v>19800</v>
      </c>
      <c r="M1287" s="46">
        <f t="shared" si="158"/>
        <v>20400</v>
      </c>
      <c r="N1287" s="59"/>
    </row>
    <row r="1288" spans="1:14" ht="31.5" x14ac:dyDescent="0.3">
      <c r="A1288" s="43">
        <f t="shared" si="166"/>
        <v>1234</v>
      </c>
      <c r="B1288" s="44" t="s">
        <v>3329</v>
      </c>
      <c r="C1288" s="45" t="s">
        <v>3330</v>
      </c>
      <c r="D1288" s="41" t="s">
        <v>3331</v>
      </c>
      <c r="E1288" s="46">
        <v>13000</v>
      </c>
      <c r="F1288" s="39">
        <v>14500</v>
      </c>
      <c r="G1288" s="41"/>
      <c r="H1288" s="42">
        <f t="shared" si="165"/>
        <v>13000</v>
      </c>
      <c r="I1288" s="47">
        <f t="shared" si="159"/>
        <v>1500</v>
      </c>
      <c r="J1288" s="47">
        <f t="shared" si="157"/>
        <v>1943.4782608695652</v>
      </c>
      <c r="K1288" s="47">
        <f t="shared" si="163"/>
        <v>14943.478260869566</v>
      </c>
      <c r="L1288" s="39">
        <v>14500</v>
      </c>
      <c r="M1288" s="46">
        <f t="shared" si="158"/>
        <v>14900</v>
      </c>
      <c r="N1288" s="41"/>
    </row>
    <row r="1289" spans="1:14" ht="78.75" x14ac:dyDescent="0.3">
      <c r="A1289" s="43">
        <f t="shared" si="166"/>
        <v>1235</v>
      </c>
      <c r="B1289" s="44" t="s">
        <v>3332</v>
      </c>
      <c r="C1289" s="45" t="s">
        <v>3333</v>
      </c>
      <c r="D1289" s="48" t="s">
        <v>3334</v>
      </c>
      <c r="E1289" s="46">
        <v>625000</v>
      </c>
      <c r="F1289" s="39">
        <v>675000</v>
      </c>
      <c r="G1289" s="41" t="s">
        <v>3335</v>
      </c>
      <c r="H1289" s="42">
        <f t="shared" si="165"/>
        <v>625000</v>
      </c>
      <c r="I1289" s="47">
        <f t="shared" si="159"/>
        <v>50000</v>
      </c>
      <c r="J1289" s="47">
        <f t="shared" si="157"/>
        <v>64782.608695652176</v>
      </c>
      <c r="K1289" s="47">
        <f t="shared" si="163"/>
        <v>689782.60869565222</v>
      </c>
      <c r="L1289" s="39">
        <v>675000</v>
      </c>
      <c r="M1289" s="46">
        <f t="shared" si="158"/>
        <v>689000</v>
      </c>
      <c r="N1289" s="41" t="s">
        <v>3335</v>
      </c>
    </row>
    <row r="1290" spans="1:14" ht="63" x14ac:dyDescent="0.3">
      <c r="A1290" s="43">
        <f t="shared" si="166"/>
        <v>1236</v>
      </c>
      <c r="B1290" s="44" t="s">
        <v>3336</v>
      </c>
      <c r="C1290" s="68"/>
      <c r="D1290" s="59" t="s">
        <v>3337</v>
      </c>
      <c r="E1290" s="46">
        <v>1129000</v>
      </c>
      <c r="F1290" s="39">
        <v>1179000</v>
      </c>
      <c r="G1290" s="59"/>
      <c r="H1290" s="42">
        <f t="shared" si="165"/>
        <v>1129000</v>
      </c>
      <c r="I1290" s="47">
        <f t="shared" si="159"/>
        <v>50000</v>
      </c>
      <c r="J1290" s="47">
        <f t="shared" ref="J1290:J1353" si="167">+I1290/1150*1490</f>
        <v>64782.608695652176</v>
      </c>
      <c r="K1290" s="47">
        <f t="shared" si="163"/>
        <v>1193782.6086956521</v>
      </c>
      <c r="L1290" s="39">
        <v>1179000</v>
      </c>
      <c r="M1290" s="46">
        <f t="shared" si="158"/>
        <v>1193000</v>
      </c>
      <c r="N1290" s="59"/>
    </row>
    <row r="1291" spans="1:14" ht="78.75" x14ac:dyDescent="0.3">
      <c r="A1291" s="43">
        <f t="shared" si="166"/>
        <v>1237</v>
      </c>
      <c r="B1291" s="44" t="s">
        <v>3338</v>
      </c>
      <c r="C1291" s="45" t="s">
        <v>3339</v>
      </c>
      <c r="D1291" s="41" t="s">
        <v>3340</v>
      </c>
      <c r="E1291" s="46">
        <v>377000</v>
      </c>
      <c r="F1291" s="39">
        <v>407000</v>
      </c>
      <c r="G1291" s="41" t="s">
        <v>3341</v>
      </c>
      <c r="H1291" s="42">
        <f t="shared" si="165"/>
        <v>377000</v>
      </c>
      <c r="I1291" s="47">
        <f t="shared" si="159"/>
        <v>30000</v>
      </c>
      <c r="J1291" s="47">
        <f t="shared" si="167"/>
        <v>38869.565217391304</v>
      </c>
      <c r="K1291" s="47">
        <f t="shared" si="163"/>
        <v>415869.5652173913</v>
      </c>
      <c r="L1291" s="39">
        <v>407000</v>
      </c>
      <c r="M1291" s="46">
        <f t="shared" si="158"/>
        <v>415000</v>
      </c>
      <c r="N1291" s="41" t="s">
        <v>3341</v>
      </c>
    </row>
    <row r="1292" spans="1:14" ht="110.25" x14ac:dyDescent="0.3">
      <c r="A1292" s="43">
        <f t="shared" si="166"/>
        <v>1238</v>
      </c>
      <c r="B1292" s="44" t="s">
        <v>3342</v>
      </c>
      <c r="C1292" s="68"/>
      <c r="D1292" s="59" t="s">
        <v>3343</v>
      </c>
      <c r="E1292" s="46">
        <v>16300</v>
      </c>
      <c r="F1292" s="39">
        <v>18200</v>
      </c>
      <c r="G1292" s="59"/>
      <c r="H1292" s="42">
        <f t="shared" si="165"/>
        <v>16300</v>
      </c>
      <c r="I1292" s="47">
        <f t="shared" si="159"/>
        <v>1900</v>
      </c>
      <c r="J1292" s="47">
        <f t="shared" si="167"/>
        <v>2461.7391304347825</v>
      </c>
      <c r="K1292" s="47">
        <f t="shared" si="163"/>
        <v>18761.739130434784</v>
      </c>
      <c r="L1292" s="39">
        <v>18200</v>
      </c>
      <c r="M1292" s="46">
        <f t="shared" si="158"/>
        <v>18700</v>
      </c>
      <c r="N1292" s="59"/>
    </row>
    <row r="1293" spans="1:14" ht="126" x14ac:dyDescent="0.3">
      <c r="A1293" s="43">
        <f t="shared" si="166"/>
        <v>1239</v>
      </c>
      <c r="B1293" s="44" t="s">
        <v>3344</v>
      </c>
      <c r="C1293" s="68"/>
      <c r="D1293" s="59" t="s">
        <v>3345</v>
      </c>
      <c r="E1293" s="46">
        <v>52900</v>
      </c>
      <c r="F1293" s="39">
        <v>59300</v>
      </c>
      <c r="G1293" s="64"/>
      <c r="H1293" s="42">
        <f t="shared" si="165"/>
        <v>52900</v>
      </c>
      <c r="I1293" s="47">
        <f t="shared" si="159"/>
        <v>6400</v>
      </c>
      <c r="J1293" s="47">
        <f t="shared" si="167"/>
        <v>8292.173913043478</v>
      </c>
      <c r="K1293" s="47">
        <f t="shared" si="163"/>
        <v>61192.17391304348</v>
      </c>
      <c r="L1293" s="39">
        <v>59300</v>
      </c>
      <c r="M1293" s="46">
        <f t="shared" si="158"/>
        <v>61100</v>
      </c>
      <c r="N1293" s="64"/>
    </row>
    <row r="1294" spans="1:14" ht="63" x14ac:dyDescent="0.3">
      <c r="A1294" s="43">
        <f t="shared" si="166"/>
        <v>1240</v>
      </c>
      <c r="B1294" s="44" t="s">
        <v>3346</v>
      </c>
      <c r="C1294" s="105" t="s">
        <v>3347</v>
      </c>
      <c r="D1294" s="48" t="s">
        <v>3348</v>
      </c>
      <c r="E1294" s="46">
        <v>350000</v>
      </c>
      <c r="F1294" s="39">
        <v>385000</v>
      </c>
      <c r="G1294" s="41"/>
      <c r="H1294" s="42">
        <f t="shared" si="165"/>
        <v>350000</v>
      </c>
      <c r="I1294" s="47">
        <f t="shared" si="159"/>
        <v>35000</v>
      </c>
      <c r="J1294" s="47">
        <f t="shared" si="167"/>
        <v>45347.82608695652</v>
      </c>
      <c r="K1294" s="47">
        <f t="shared" si="163"/>
        <v>395347.82608695654</v>
      </c>
      <c r="L1294" s="39">
        <v>385000</v>
      </c>
      <c r="M1294" s="46">
        <f t="shared" si="158"/>
        <v>395000</v>
      </c>
      <c r="N1294" s="41"/>
    </row>
    <row r="1295" spans="1:14" ht="78.75" x14ac:dyDescent="0.3">
      <c r="A1295" s="43">
        <f t="shared" si="166"/>
        <v>1241</v>
      </c>
      <c r="B1295" s="44" t="s">
        <v>3349</v>
      </c>
      <c r="C1295" s="45" t="s">
        <v>3350</v>
      </c>
      <c r="D1295" s="48" t="s">
        <v>3351</v>
      </c>
      <c r="E1295" s="46">
        <v>164000</v>
      </c>
      <c r="F1295" s="39">
        <v>183000</v>
      </c>
      <c r="G1295" s="106"/>
      <c r="H1295" s="42">
        <f t="shared" si="165"/>
        <v>164000</v>
      </c>
      <c r="I1295" s="47">
        <f t="shared" si="159"/>
        <v>19000</v>
      </c>
      <c r="J1295" s="47">
        <f t="shared" si="167"/>
        <v>24617.391304347824</v>
      </c>
      <c r="K1295" s="47">
        <f t="shared" si="163"/>
        <v>188617.39130434784</v>
      </c>
      <c r="L1295" s="39">
        <v>183000</v>
      </c>
      <c r="M1295" s="46">
        <f t="shared" si="158"/>
        <v>188000</v>
      </c>
      <c r="N1295" s="106"/>
    </row>
    <row r="1296" spans="1:14" ht="63" x14ac:dyDescent="0.3">
      <c r="A1296" s="43">
        <f t="shared" si="166"/>
        <v>1242</v>
      </c>
      <c r="B1296" s="44" t="s">
        <v>3352</v>
      </c>
      <c r="C1296" s="45" t="s">
        <v>3353</v>
      </c>
      <c r="D1296" s="48" t="s">
        <v>3354</v>
      </c>
      <c r="E1296" s="46">
        <v>320000</v>
      </c>
      <c r="F1296" s="39">
        <v>350000</v>
      </c>
      <c r="G1296" s="106"/>
      <c r="H1296" s="42">
        <f t="shared" si="165"/>
        <v>320000</v>
      </c>
      <c r="I1296" s="47">
        <f t="shared" si="159"/>
        <v>30000</v>
      </c>
      <c r="J1296" s="47">
        <f t="shared" si="167"/>
        <v>38869.565217391304</v>
      </c>
      <c r="K1296" s="47">
        <f t="shared" si="163"/>
        <v>358869.5652173913</v>
      </c>
      <c r="L1296" s="39">
        <v>350000</v>
      </c>
      <c r="M1296" s="46">
        <f t="shared" si="158"/>
        <v>358000</v>
      </c>
      <c r="N1296" s="106"/>
    </row>
    <row r="1297" spans="1:14" ht="47.25" x14ac:dyDescent="0.3">
      <c r="A1297" s="43">
        <f t="shared" si="166"/>
        <v>1243</v>
      </c>
      <c r="B1297" s="44" t="s">
        <v>3355</v>
      </c>
      <c r="C1297" s="45" t="s">
        <v>3356</v>
      </c>
      <c r="D1297" s="48" t="s">
        <v>3357</v>
      </c>
      <c r="E1297" s="46">
        <v>965000</v>
      </c>
      <c r="F1297" s="39">
        <v>1005000</v>
      </c>
      <c r="G1297" s="48"/>
      <c r="H1297" s="42">
        <f t="shared" si="165"/>
        <v>965000</v>
      </c>
      <c r="I1297" s="47">
        <f t="shared" si="159"/>
        <v>40000</v>
      </c>
      <c r="J1297" s="47">
        <f t="shared" si="167"/>
        <v>51826.086956521736</v>
      </c>
      <c r="K1297" s="47">
        <f t="shared" si="163"/>
        <v>1016826.0869565217</v>
      </c>
      <c r="L1297" s="39">
        <v>1005000</v>
      </c>
      <c r="M1297" s="46">
        <f t="shared" si="158"/>
        <v>1016000</v>
      </c>
      <c r="N1297" s="48"/>
    </row>
    <row r="1298" spans="1:14" ht="47.25" x14ac:dyDescent="0.3">
      <c r="A1298" s="43">
        <f t="shared" si="166"/>
        <v>1244</v>
      </c>
      <c r="B1298" s="44" t="s">
        <v>3358</v>
      </c>
      <c r="C1298" s="45" t="s">
        <v>3359</v>
      </c>
      <c r="D1298" s="48" t="s">
        <v>3360</v>
      </c>
      <c r="E1298" s="46">
        <v>321000</v>
      </c>
      <c r="F1298" s="39">
        <v>360000</v>
      </c>
      <c r="G1298" s="48"/>
      <c r="H1298" s="42">
        <f t="shared" si="165"/>
        <v>321000</v>
      </c>
      <c r="I1298" s="47">
        <f t="shared" si="159"/>
        <v>39000</v>
      </c>
      <c r="J1298" s="47">
        <f t="shared" si="167"/>
        <v>50530.434782608696</v>
      </c>
      <c r="K1298" s="47">
        <f t="shared" si="163"/>
        <v>371530.4347826087</v>
      </c>
      <c r="L1298" s="39">
        <v>360000</v>
      </c>
      <c r="M1298" s="46">
        <f t="shared" si="158"/>
        <v>371000</v>
      </c>
      <c r="N1298" s="48"/>
    </row>
    <row r="1299" spans="1:14" ht="110.25" x14ac:dyDescent="0.3">
      <c r="A1299" s="43">
        <f t="shared" si="166"/>
        <v>1245</v>
      </c>
      <c r="B1299" s="44" t="s">
        <v>3361</v>
      </c>
      <c r="C1299" s="105" t="s">
        <v>3362</v>
      </c>
      <c r="D1299" s="48" t="s">
        <v>3363</v>
      </c>
      <c r="E1299" s="46">
        <v>16000000</v>
      </c>
      <c r="F1299" s="39">
        <v>16300000</v>
      </c>
      <c r="G1299" s="41"/>
      <c r="H1299" s="42">
        <f t="shared" si="165"/>
        <v>16000000</v>
      </c>
      <c r="I1299" s="47">
        <f t="shared" si="159"/>
        <v>300000</v>
      </c>
      <c r="J1299" s="47">
        <f t="shared" si="167"/>
        <v>388695.65217391303</v>
      </c>
      <c r="K1299" s="47">
        <f t="shared" si="163"/>
        <v>16388695.652173912</v>
      </c>
      <c r="L1299" s="39">
        <v>16300000</v>
      </c>
      <c r="M1299" s="46">
        <f t="shared" si="158"/>
        <v>16388000</v>
      </c>
      <c r="N1299" s="41"/>
    </row>
    <row r="1300" spans="1:14" ht="78.75" x14ac:dyDescent="0.3">
      <c r="A1300" s="43">
        <f t="shared" si="166"/>
        <v>1246</v>
      </c>
      <c r="B1300" s="44" t="s">
        <v>3364</v>
      </c>
      <c r="C1300" s="105" t="s">
        <v>3365</v>
      </c>
      <c r="D1300" s="48" t="s">
        <v>3366</v>
      </c>
      <c r="E1300" s="46">
        <v>16000000</v>
      </c>
      <c r="F1300" s="39">
        <v>16300000</v>
      </c>
      <c r="G1300" s="41"/>
      <c r="H1300" s="42">
        <f t="shared" si="165"/>
        <v>16000000</v>
      </c>
      <c r="I1300" s="47">
        <f t="shared" si="159"/>
        <v>300000</v>
      </c>
      <c r="J1300" s="47">
        <f t="shared" si="167"/>
        <v>388695.65217391303</v>
      </c>
      <c r="K1300" s="47">
        <f t="shared" si="163"/>
        <v>16388695.652173912</v>
      </c>
      <c r="L1300" s="39">
        <v>16300000</v>
      </c>
      <c r="M1300" s="46">
        <f t="shared" ref="M1300:M1363" si="168">IF(K1300&gt;=100000, ROUNDDOWN((K1300),-3),ROUNDDOWN((K1300),-2))</f>
        <v>16388000</v>
      </c>
      <c r="N1300" s="41"/>
    </row>
    <row r="1301" spans="1:14" ht="94.5" x14ac:dyDescent="0.3">
      <c r="A1301" s="43">
        <f t="shared" si="166"/>
        <v>1247</v>
      </c>
      <c r="B1301" s="44" t="s">
        <v>3367</v>
      </c>
      <c r="C1301" s="68"/>
      <c r="D1301" s="59" t="s">
        <v>3368</v>
      </c>
      <c r="E1301" s="46">
        <v>3579000</v>
      </c>
      <c r="F1301" s="39">
        <v>3679000</v>
      </c>
      <c r="G1301" s="59"/>
      <c r="H1301" s="42">
        <f t="shared" si="165"/>
        <v>3579000</v>
      </c>
      <c r="I1301" s="47">
        <f t="shared" si="159"/>
        <v>100000</v>
      </c>
      <c r="J1301" s="47">
        <f t="shared" si="167"/>
        <v>129565.21739130435</v>
      </c>
      <c r="K1301" s="47">
        <f t="shared" si="163"/>
        <v>3708565.2173913042</v>
      </c>
      <c r="L1301" s="39">
        <v>3679000</v>
      </c>
      <c r="M1301" s="46">
        <f t="shared" si="168"/>
        <v>3708000</v>
      </c>
      <c r="N1301" s="59"/>
    </row>
    <row r="1302" spans="1:14" ht="47.25" x14ac:dyDescent="0.3">
      <c r="A1302" s="43">
        <f t="shared" si="166"/>
        <v>1248</v>
      </c>
      <c r="B1302" s="44" t="s">
        <v>3369</v>
      </c>
      <c r="C1302" s="105" t="s">
        <v>3370</v>
      </c>
      <c r="D1302" s="48" t="s">
        <v>3371</v>
      </c>
      <c r="E1302" s="46">
        <v>1100000</v>
      </c>
      <c r="F1302" s="39">
        <v>1150000</v>
      </c>
      <c r="G1302" s="41"/>
      <c r="H1302" s="42">
        <f t="shared" si="165"/>
        <v>1100000</v>
      </c>
      <c r="I1302" s="47">
        <f t="shared" si="159"/>
        <v>50000</v>
      </c>
      <c r="J1302" s="47">
        <f t="shared" si="167"/>
        <v>64782.608695652176</v>
      </c>
      <c r="K1302" s="47">
        <f t="shared" si="163"/>
        <v>1164782.6086956521</v>
      </c>
      <c r="L1302" s="39">
        <v>1150000</v>
      </c>
      <c r="M1302" s="46">
        <f t="shared" si="168"/>
        <v>1164000</v>
      </c>
      <c r="N1302" s="41"/>
    </row>
    <row r="1303" spans="1:14" ht="94.5" x14ac:dyDescent="0.3">
      <c r="A1303" s="43">
        <f t="shared" si="166"/>
        <v>1249</v>
      </c>
      <c r="B1303" s="44" t="s">
        <v>3372</v>
      </c>
      <c r="C1303" s="105"/>
      <c r="D1303" s="100" t="s">
        <v>3373</v>
      </c>
      <c r="E1303" s="46">
        <v>4248000</v>
      </c>
      <c r="F1303" s="39">
        <v>4348000</v>
      </c>
      <c r="G1303" s="59"/>
      <c r="H1303" s="42">
        <f t="shared" si="165"/>
        <v>4248000</v>
      </c>
      <c r="I1303" s="47">
        <f t="shared" si="159"/>
        <v>100000</v>
      </c>
      <c r="J1303" s="47">
        <f t="shared" si="167"/>
        <v>129565.21739130435</v>
      </c>
      <c r="K1303" s="47">
        <f t="shared" si="163"/>
        <v>4377565.2173913047</v>
      </c>
      <c r="L1303" s="39">
        <v>4348000</v>
      </c>
      <c r="M1303" s="46">
        <f t="shared" si="168"/>
        <v>4377000</v>
      </c>
      <c r="N1303" s="59"/>
    </row>
    <row r="1304" spans="1:14" ht="63" x14ac:dyDescent="0.3">
      <c r="A1304" s="43">
        <f t="shared" si="166"/>
        <v>1250</v>
      </c>
      <c r="B1304" s="44" t="s">
        <v>3374</v>
      </c>
      <c r="C1304" s="45" t="s">
        <v>3375</v>
      </c>
      <c r="D1304" s="48" t="s">
        <v>3376</v>
      </c>
      <c r="E1304" s="46">
        <v>120000</v>
      </c>
      <c r="F1304" s="39">
        <v>134000</v>
      </c>
      <c r="G1304" s="41"/>
      <c r="H1304" s="42">
        <f t="shared" si="165"/>
        <v>120000</v>
      </c>
      <c r="I1304" s="47">
        <f t="shared" ref="I1304:I1367" si="169">F1304-E1304</f>
        <v>14000</v>
      </c>
      <c r="J1304" s="47">
        <f t="shared" si="167"/>
        <v>18139.130434782608</v>
      </c>
      <c r="K1304" s="47">
        <f t="shared" si="163"/>
        <v>138139.13043478259</v>
      </c>
      <c r="L1304" s="39">
        <v>134000</v>
      </c>
      <c r="M1304" s="46">
        <f t="shared" si="168"/>
        <v>138000</v>
      </c>
      <c r="N1304" s="41"/>
    </row>
    <row r="1305" spans="1:14" ht="78.75" x14ac:dyDescent="0.3">
      <c r="A1305" s="43">
        <f t="shared" si="166"/>
        <v>1251</v>
      </c>
      <c r="B1305" s="44" t="s">
        <v>3377</v>
      </c>
      <c r="C1305" s="68"/>
      <c r="D1305" s="59" t="s">
        <v>3378</v>
      </c>
      <c r="E1305" s="46">
        <v>2163000</v>
      </c>
      <c r="F1305" s="39">
        <v>2213000</v>
      </c>
      <c r="G1305" s="59"/>
      <c r="H1305" s="42">
        <f t="shared" si="165"/>
        <v>2163000</v>
      </c>
      <c r="I1305" s="47">
        <f t="shared" si="169"/>
        <v>50000</v>
      </c>
      <c r="J1305" s="47">
        <f t="shared" si="167"/>
        <v>64782.608695652176</v>
      </c>
      <c r="K1305" s="47">
        <f t="shared" si="163"/>
        <v>2227782.6086956523</v>
      </c>
      <c r="L1305" s="39">
        <v>2213000</v>
      </c>
      <c r="M1305" s="46">
        <f t="shared" si="168"/>
        <v>2227000</v>
      </c>
      <c r="N1305" s="59"/>
    </row>
    <row r="1306" spans="1:14" ht="47.25" x14ac:dyDescent="0.3">
      <c r="A1306" s="43">
        <f t="shared" si="166"/>
        <v>1252</v>
      </c>
      <c r="B1306" s="44" t="s">
        <v>3379</v>
      </c>
      <c r="C1306" s="45" t="s">
        <v>3380</v>
      </c>
      <c r="D1306" s="48" t="s">
        <v>3381</v>
      </c>
      <c r="E1306" s="46">
        <v>180000</v>
      </c>
      <c r="F1306" s="39">
        <v>201000</v>
      </c>
      <c r="G1306" s="41"/>
      <c r="H1306" s="42">
        <f t="shared" si="165"/>
        <v>180000</v>
      </c>
      <c r="I1306" s="47">
        <f t="shared" si="169"/>
        <v>21000</v>
      </c>
      <c r="J1306" s="47">
        <f t="shared" si="167"/>
        <v>27208.695652173912</v>
      </c>
      <c r="K1306" s="47">
        <f t="shared" si="163"/>
        <v>207208.69565217392</v>
      </c>
      <c r="L1306" s="39">
        <v>201000</v>
      </c>
      <c r="M1306" s="46">
        <f t="shared" si="168"/>
        <v>207000</v>
      </c>
      <c r="N1306" s="41"/>
    </row>
    <row r="1307" spans="1:14" ht="94.5" x14ac:dyDescent="0.3">
      <c r="A1307" s="43">
        <f t="shared" si="166"/>
        <v>1253</v>
      </c>
      <c r="B1307" s="44" t="s">
        <v>3382</v>
      </c>
      <c r="C1307" s="45" t="s">
        <v>29</v>
      </c>
      <c r="D1307" s="48" t="s">
        <v>3383</v>
      </c>
      <c r="E1307" s="46">
        <v>465000</v>
      </c>
      <c r="F1307" s="39">
        <v>505000</v>
      </c>
      <c r="G1307" s="41"/>
      <c r="H1307" s="42">
        <f t="shared" si="165"/>
        <v>465000</v>
      </c>
      <c r="I1307" s="47">
        <f t="shared" si="169"/>
        <v>40000</v>
      </c>
      <c r="J1307" s="47">
        <f t="shared" si="167"/>
        <v>51826.086956521736</v>
      </c>
      <c r="K1307" s="47">
        <f t="shared" si="163"/>
        <v>516826.08695652173</v>
      </c>
      <c r="L1307" s="39">
        <v>505000</v>
      </c>
      <c r="M1307" s="46">
        <f t="shared" si="168"/>
        <v>516000</v>
      </c>
      <c r="N1307" s="41"/>
    </row>
    <row r="1308" spans="1:14" ht="31.5" x14ac:dyDescent="0.3">
      <c r="A1308" s="43">
        <f t="shared" si="166"/>
        <v>1254</v>
      </c>
      <c r="B1308" s="44" t="s">
        <v>3384</v>
      </c>
      <c r="C1308" s="45" t="s">
        <v>3385</v>
      </c>
      <c r="D1308" s="48" t="s">
        <v>3386</v>
      </c>
      <c r="E1308" s="46">
        <v>220000</v>
      </c>
      <c r="F1308" s="39">
        <v>246000</v>
      </c>
      <c r="G1308" s="41"/>
      <c r="H1308" s="42">
        <f t="shared" si="165"/>
        <v>220000</v>
      </c>
      <c r="I1308" s="47">
        <f t="shared" si="169"/>
        <v>26000</v>
      </c>
      <c r="J1308" s="47">
        <f t="shared" si="167"/>
        <v>33686.956521739128</v>
      </c>
      <c r="K1308" s="47">
        <f t="shared" si="163"/>
        <v>253686.95652173914</v>
      </c>
      <c r="L1308" s="39">
        <v>246000</v>
      </c>
      <c r="M1308" s="46">
        <f t="shared" si="168"/>
        <v>253000</v>
      </c>
      <c r="N1308" s="41"/>
    </row>
    <row r="1309" spans="1:14" ht="63" x14ac:dyDescent="0.3">
      <c r="A1309" s="43">
        <f t="shared" si="166"/>
        <v>1255</v>
      </c>
      <c r="B1309" s="44" t="s">
        <v>3387</v>
      </c>
      <c r="C1309" s="45" t="s">
        <v>3388</v>
      </c>
      <c r="D1309" s="48" t="s">
        <v>3389</v>
      </c>
      <c r="E1309" s="46">
        <v>180000</v>
      </c>
      <c r="F1309" s="39">
        <v>201000</v>
      </c>
      <c r="G1309" s="41"/>
      <c r="H1309" s="42">
        <f t="shared" si="165"/>
        <v>180000</v>
      </c>
      <c r="I1309" s="47">
        <f t="shared" si="169"/>
        <v>21000</v>
      </c>
      <c r="J1309" s="47">
        <f t="shared" si="167"/>
        <v>27208.695652173912</v>
      </c>
      <c r="K1309" s="47">
        <f t="shared" si="163"/>
        <v>207208.69565217392</v>
      </c>
      <c r="L1309" s="39">
        <v>201000</v>
      </c>
      <c r="M1309" s="46">
        <f t="shared" si="168"/>
        <v>207000</v>
      </c>
      <c r="N1309" s="41"/>
    </row>
    <row r="1310" spans="1:14" ht="31.5" x14ac:dyDescent="0.3">
      <c r="A1310" s="43">
        <f t="shared" si="166"/>
        <v>1256</v>
      </c>
      <c r="B1310" s="44" t="s">
        <v>3390</v>
      </c>
      <c r="C1310" s="45" t="s">
        <v>3391</v>
      </c>
      <c r="D1310" s="48" t="s">
        <v>3392</v>
      </c>
      <c r="E1310" s="46">
        <v>120000</v>
      </c>
      <c r="F1310" s="39">
        <v>134000</v>
      </c>
      <c r="G1310" s="41"/>
      <c r="H1310" s="42">
        <f t="shared" si="165"/>
        <v>120000</v>
      </c>
      <c r="I1310" s="47">
        <f t="shared" si="169"/>
        <v>14000</v>
      </c>
      <c r="J1310" s="47">
        <f t="shared" si="167"/>
        <v>18139.130434782608</v>
      </c>
      <c r="K1310" s="47">
        <f t="shared" si="163"/>
        <v>138139.13043478259</v>
      </c>
      <c r="L1310" s="39">
        <v>134000</v>
      </c>
      <c r="M1310" s="46">
        <f t="shared" si="168"/>
        <v>138000</v>
      </c>
      <c r="N1310" s="41"/>
    </row>
    <row r="1311" spans="1:14" ht="110.25" x14ac:dyDescent="0.3">
      <c r="A1311" s="43">
        <f t="shared" si="166"/>
        <v>1257</v>
      </c>
      <c r="B1311" s="44" t="s">
        <v>3393</v>
      </c>
      <c r="C1311" s="45" t="s">
        <v>3394</v>
      </c>
      <c r="D1311" s="41" t="s">
        <v>3395</v>
      </c>
      <c r="E1311" s="46">
        <v>90000</v>
      </c>
      <c r="F1311" s="39">
        <v>100000</v>
      </c>
      <c r="G1311" s="41"/>
      <c r="H1311" s="42">
        <f t="shared" si="165"/>
        <v>90000</v>
      </c>
      <c r="I1311" s="47">
        <f t="shared" si="169"/>
        <v>10000</v>
      </c>
      <c r="J1311" s="47">
        <f t="shared" si="167"/>
        <v>12956.521739130434</v>
      </c>
      <c r="K1311" s="47">
        <f t="shared" si="163"/>
        <v>102956.52173913043</v>
      </c>
      <c r="L1311" s="39">
        <v>100000</v>
      </c>
      <c r="M1311" s="46">
        <f t="shared" si="168"/>
        <v>102000</v>
      </c>
      <c r="N1311" s="41"/>
    </row>
    <row r="1312" spans="1:14" ht="47.25" x14ac:dyDescent="0.3">
      <c r="A1312" s="43">
        <f t="shared" si="166"/>
        <v>1258</v>
      </c>
      <c r="B1312" s="44" t="s">
        <v>3396</v>
      </c>
      <c r="C1312" s="45" t="s">
        <v>29</v>
      </c>
      <c r="D1312" s="41" t="s">
        <v>3397</v>
      </c>
      <c r="E1312" s="46">
        <v>4000000</v>
      </c>
      <c r="F1312" s="39">
        <v>4100000</v>
      </c>
      <c r="G1312" s="41"/>
      <c r="H1312" s="42">
        <f t="shared" si="165"/>
        <v>4000000</v>
      </c>
      <c r="I1312" s="47">
        <f t="shared" si="169"/>
        <v>100000</v>
      </c>
      <c r="J1312" s="47">
        <f t="shared" si="167"/>
        <v>129565.21739130435</v>
      </c>
      <c r="K1312" s="47">
        <f t="shared" si="163"/>
        <v>4129565.2173913042</v>
      </c>
      <c r="L1312" s="39">
        <v>4100000</v>
      </c>
      <c r="M1312" s="46">
        <f t="shared" si="168"/>
        <v>4129000</v>
      </c>
      <c r="N1312" s="41"/>
    </row>
    <row r="1313" spans="1:14" ht="31.5" x14ac:dyDescent="0.3">
      <c r="A1313" s="43">
        <f t="shared" si="166"/>
        <v>1259</v>
      </c>
      <c r="B1313" s="44" t="s">
        <v>3398</v>
      </c>
      <c r="C1313" s="45" t="s">
        <v>3399</v>
      </c>
      <c r="D1313" s="48" t="s">
        <v>3400</v>
      </c>
      <c r="E1313" s="46">
        <v>70000</v>
      </c>
      <c r="F1313" s="39">
        <v>78400</v>
      </c>
      <c r="G1313" s="41"/>
      <c r="H1313" s="42">
        <f t="shared" si="165"/>
        <v>70000</v>
      </c>
      <c r="I1313" s="47">
        <f t="shared" si="169"/>
        <v>8400</v>
      </c>
      <c r="J1313" s="47">
        <f t="shared" si="167"/>
        <v>10883.478260869564</v>
      </c>
      <c r="K1313" s="47">
        <f t="shared" si="163"/>
        <v>80883.478260869568</v>
      </c>
      <c r="L1313" s="39">
        <v>78400</v>
      </c>
      <c r="M1313" s="46">
        <f t="shared" si="168"/>
        <v>80800</v>
      </c>
      <c r="N1313" s="41"/>
    </row>
    <row r="1314" spans="1:14" ht="63" x14ac:dyDescent="0.3">
      <c r="A1314" s="43">
        <f t="shared" si="166"/>
        <v>1260</v>
      </c>
      <c r="B1314" s="44" t="s">
        <v>3401</v>
      </c>
      <c r="C1314" s="45" t="s">
        <v>3402</v>
      </c>
      <c r="D1314" s="48" t="s">
        <v>3403</v>
      </c>
      <c r="E1314" s="46">
        <v>150000</v>
      </c>
      <c r="F1314" s="39">
        <v>168000</v>
      </c>
      <c r="G1314" s="41"/>
      <c r="H1314" s="42">
        <f t="shared" si="165"/>
        <v>150000</v>
      </c>
      <c r="I1314" s="47">
        <f t="shared" si="169"/>
        <v>18000</v>
      </c>
      <c r="J1314" s="47">
        <f t="shared" si="167"/>
        <v>23321.739130434784</v>
      </c>
      <c r="K1314" s="47">
        <f t="shared" si="163"/>
        <v>173321.73913043478</v>
      </c>
      <c r="L1314" s="39">
        <v>168000</v>
      </c>
      <c r="M1314" s="46">
        <f t="shared" si="168"/>
        <v>173000</v>
      </c>
      <c r="N1314" s="41"/>
    </row>
    <row r="1315" spans="1:14" ht="47.25" x14ac:dyDescent="0.3">
      <c r="A1315" s="43">
        <f t="shared" si="166"/>
        <v>1261</v>
      </c>
      <c r="B1315" s="44" t="s">
        <v>3404</v>
      </c>
      <c r="C1315" s="45" t="s">
        <v>3405</v>
      </c>
      <c r="D1315" s="48" t="s">
        <v>3406</v>
      </c>
      <c r="E1315" s="46">
        <v>180000</v>
      </c>
      <c r="F1315" s="39">
        <v>201000</v>
      </c>
      <c r="G1315" s="41"/>
      <c r="H1315" s="42">
        <f t="shared" si="165"/>
        <v>180000</v>
      </c>
      <c r="I1315" s="47">
        <f t="shared" si="169"/>
        <v>21000</v>
      </c>
      <c r="J1315" s="47">
        <f t="shared" si="167"/>
        <v>27208.695652173912</v>
      </c>
      <c r="K1315" s="47">
        <f t="shared" si="163"/>
        <v>207208.69565217392</v>
      </c>
      <c r="L1315" s="39">
        <v>201000</v>
      </c>
      <c r="M1315" s="46">
        <f t="shared" si="168"/>
        <v>207000</v>
      </c>
      <c r="N1315" s="41"/>
    </row>
    <row r="1316" spans="1:14" ht="31.5" x14ac:dyDescent="0.3">
      <c r="A1316" s="43">
        <f t="shared" si="166"/>
        <v>1262</v>
      </c>
      <c r="B1316" s="44" t="s">
        <v>3407</v>
      </c>
      <c r="C1316" s="45" t="s">
        <v>3408</v>
      </c>
      <c r="D1316" s="48" t="s">
        <v>3409</v>
      </c>
      <c r="E1316" s="46">
        <v>200000</v>
      </c>
      <c r="F1316" s="39">
        <v>224000</v>
      </c>
      <c r="G1316" s="41"/>
      <c r="H1316" s="42">
        <f t="shared" si="165"/>
        <v>200000</v>
      </c>
      <c r="I1316" s="47">
        <f t="shared" si="169"/>
        <v>24000</v>
      </c>
      <c r="J1316" s="47">
        <f t="shared" si="167"/>
        <v>31095.652173913044</v>
      </c>
      <c r="K1316" s="47">
        <f t="shared" si="163"/>
        <v>231095.65217391305</v>
      </c>
      <c r="L1316" s="39">
        <v>224000</v>
      </c>
      <c r="M1316" s="46">
        <f t="shared" si="168"/>
        <v>231000</v>
      </c>
      <c r="N1316" s="41"/>
    </row>
    <row r="1317" spans="1:14" ht="31.5" x14ac:dyDescent="0.3">
      <c r="A1317" s="43">
        <f t="shared" si="166"/>
        <v>1263</v>
      </c>
      <c r="B1317" s="44" t="s">
        <v>3410</v>
      </c>
      <c r="C1317" s="45" t="s">
        <v>3411</v>
      </c>
      <c r="D1317" s="48" t="s">
        <v>3412</v>
      </c>
      <c r="E1317" s="46">
        <v>200000</v>
      </c>
      <c r="F1317" s="39">
        <v>224000</v>
      </c>
      <c r="G1317" s="41"/>
      <c r="H1317" s="42">
        <f t="shared" si="165"/>
        <v>200000</v>
      </c>
      <c r="I1317" s="47">
        <f t="shared" si="169"/>
        <v>24000</v>
      </c>
      <c r="J1317" s="47">
        <f t="shared" si="167"/>
        <v>31095.652173913044</v>
      </c>
      <c r="K1317" s="47">
        <f t="shared" si="163"/>
        <v>231095.65217391305</v>
      </c>
      <c r="L1317" s="39">
        <v>224000</v>
      </c>
      <c r="M1317" s="46">
        <f t="shared" si="168"/>
        <v>231000</v>
      </c>
      <c r="N1317" s="41"/>
    </row>
    <row r="1318" spans="1:14" ht="31.5" x14ac:dyDescent="0.3">
      <c r="A1318" s="43">
        <f t="shared" si="166"/>
        <v>1264</v>
      </c>
      <c r="B1318" s="44" t="s">
        <v>3413</v>
      </c>
      <c r="C1318" s="45" t="s">
        <v>3414</v>
      </c>
      <c r="D1318" s="48" t="s">
        <v>3415</v>
      </c>
      <c r="E1318" s="46">
        <v>180000</v>
      </c>
      <c r="F1318" s="39">
        <v>201000</v>
      </c>
      <c r="G1318" s="41"/>
      <c r="H1318" s="42">
        <f t="shared" si="165"/>
        <v>180000</v>
      </c>
      <c r="I1318" s="47">
        <f t="shared" si="169"/>
        <v>21000</v>
      </c>
      <c r="J1318" s="47">
        <f t="shared" si="167"/>
        <v>27208.695652173912</v>
      </c>
      <c r="K1318" s="47">
        <f t="shared" si="163"/>
        <v>207208.69565217392</v>
      </c>
      <c r="L1318" s="39">
        <v>201000</v>
      </c>
      <c r="M1318" s="46">
        <f t="shared" si="168"/>
        <v>207000</v>
      </c>
      <c r="N1318" s="41"/>
    </row>
    <row r="1319" spans="1:14" ht="126" x14ac:dyDescent="0.3">
      <c r="A1319" s="43">
        <f t="shared" si="166"/>
        <v>1265</v>
      </c>
      <c r="B1319" s="44" t="s">
        <v>3416</v>
      </c>
      <c r="C1319" s="45" t="s">
        <v>29</v>
      </c>
      <c r="D1319" s="41" t="s">
        <v>3417</v>
      </c>
      <c r="E1319" s="46">
        <v>5200000</v>
      </c>
      <c r="F1319" s="39">
        <v>5350000</v>
      </c>
      <c r="G1319" s="41"/>
      <c r="H1319" s="42">
        <f t="shared" si="165"/>
        <v>5200000</v>
      </c>
      <c r="I1319" s="47">
        <f t="shared" si="169"/>
        <v>150000</v>
      </c>
      <c r="J1319" s="47">
        <f t="shared" si="167"/>
        <v>194347.82608695651</v>
      </c>
      <c r="K1319" s="47">
        <f t="shared" si="163"/>
        <v>5394347.8260869561</v>
      </c>
      <c r="L1319" s="39">
        <v>5350000</v>
      </c>
      <c r="M1319" s="46">
        <f t="shared" si="168"/>
        <v>5394000</v>
      </c>
      <c r="N1319" s="41"/>
    </row>
    <row r="1320" spans="1:14" ht="47.25" x14ac:dyDescent="0.3">
      <c r="A1320" s="43">
        <f t="shared" si="166"/>
        <v>1266</v>
      </c>
      <c r="B1320" s="44" t="s">
        <v>3418</v>
      </c>
      <c r="C1320" s="68"/>
      <c r="D1320" s="59" t="s">
        <v>3419</v>
      </c>
      <c r="E1320" s="46">
        <v>230000</v>
      </c>
      <c r="F1320" s="39">
        <v>255000</v>
      </c>
      <c r="G1320" s="59"/>
      <c r="H1320" s="42">
        <f t="shared" si="165"/>
        <v>230000</v>
      </c>
      <c r="I1320" s="47">
        <f t="shared" si="169"/>
        <v>25000</v>
      </c>
      <c r="J1320" s="47">
        <f t="shared" si="167"/>
        <v>32391.304347826088</v>
      </c>
      <c r="K1320" s="47">
        <f t="shared" ref="K1320:K1383" si="170">+H1320+J1320</f>
        <v>262391.30434782611</v>
      </c>
      <c r="L1320" s="39">
        <v>255000</v>
      </c>
      <c r="M1320" s="46">
        <f t="shared" si="168"/>
        <v>262000</v>
      </c>
      <c r="N1320" s="59"/>
    </row>
    <row r="1321" spans="1:14" ht="47.25" x14ac:dyDescent="0.3">
      <c r="A1321" s="43">
        <f t="shared" si="166"/>
        <v>1267</v>
      </c>
      <c r="B1321" s="44" t="s">
        <v>3420</v>
      </c>
      <c r="C1321" s="68"/>
      <c r="D1321" s="59" t="s">
        <v>3421</v>
      </c>
      <c r="E1321" s="46">
        <v>130000</v>
      </c>
      <c r="F1321" s="39">
        <v>145000</v>
      </c>
      <c r="G1321" s="59"/>
      <c r="H1321" s="42">
        <f t="shared" si="165"/>
        <v>130000</v>
      </c>
      <c r="I1321" s="47">
        <f t="shared" si="169"/>
        <v>15000</v>
      </c>
      <c r="J1321" s="47">
        <f t="shared" si="167"/>
        <v>19434.782608695652</v>
      </c>
      <c r="K1321" s="47">
        <f t="shared" si="170"/>
        <v>149434.78260869565</v>
      </c>
      <c r="L1321" s="39">
        <v>145000</v>
      </c>
      <c r="M1321" s="46">
        <f t="shared" si="168"/>
        <v>149000</v>
      </c>
      <c r="N1321" s="59"/>
    </row>
    <row r="1322" spans="1:14" ht="47.25" x14ac:dyDescent="0.3">
      <c r="A1322" s="43">
        <f t="shared" si="166"/>
        <v>1268</v>
      </c>
      <c r="B1322" s="44" t="s">
        <v>3422</v>
      </c>
      <c r="C1322" s="45" t="s">
        <v>3423</v>
      </c>
      <c r="D1322" s="48" t="s">
        <v>3424</v>
      </c>
      <c r="E1322" s="46">
        <v>180000</v>
      </c>
      <c r="F1322" s="39">
        <v>201000</v>
      </c>
      <c r="G1322" s="41"/>
      <c r="H1322" s="42">
        <f t="shared" si="165"/>
        <v>180000</v>
      </c>
      <c r="I1322" s="47">
        <f t="shared" si="169"/>
        <v>21000</v>
      </c>
      <c r="J1322" s="47">
        <f t="shared" si="167"/>
        <v>27208.695652173912</v>
      </c>
      <c r="K1322" s="47">
        <f t="shared" si="170"/>
        <v>207208.69565217392</v>
      </c>
      <c r="L1322" s="39">
        <v>201000</v>
      </c>
      <c r="M1322" s="46">
        <f t="shared" si="168"/>
        <v>207000</v>
      </c>
      <c r="N1322" s="41"/>
    </row>
    <row r="1323" spans="1:14" ht="47.25" x14ac:dyDescent="0.3">
      <c r="A1323" s="43">
        <f t="shared" si="166"/>
        <v>1269</v>
      </c>
      <c r="B1323" s="44" t="s">
        <v>3425</v>
      </c>
      <c r="C1323" s="45" t="s">
        <v>3426</v>
      </c>
      <c r="D1323" s="41" t="s">
        <v>3427</v>
      </c>
      <c r="E1323" s="46">
        <v>49000</v>
      </c>
      <c r="F1323" s="39">
        <v>54800</v>
      </c>
      <c r="G1323" s="41"/>
      <c r="H1323" s="42">
        <f t="shared" si="165"/>
        <v>49000</v>
      </c>
      <c r="I1323" s="47">
        <f t="shared" si="169"/>
        <v>5800</v>
      </c>
      <c r="J1323" s="47">
        <f t="shared" si="167"/>
        <v>7514.782608695652</v>
      </c>
      <c r="K1323" s="47">
        <f t="shared" si="170"/>
        <v>56514.782608695648</v>
      </c>
      <c r="L1323" s="39">
        <v>54800</v>
      </c>
      <c r="M1323" s="46">
        <f t="shared" si="168"/>
        <v>56500</v>
      </c>
      <c r="N1323" s="41"/>
    </row>
    <row r="1324" spans="1:14" ht="157.5" x14ac:dyDescent="0.3">
      <c r="A1324" s="43">
        <f t="shared" si="166"/>
        <v>1270</v>
      </c>
      <c r="B1324" s="44" t="s">
        <v>3428</v>
      </c>
      <c r="C1324" s="45" t="s">
        <v>3429</v>
      </c>
      <c r="D1324" s="41" t="s">
        <v>3430</v>
      </c>
      <c r="E1324" s="46">
        <v>420000</v>
      </c>
      <c r="F1324" s="39">
        <v>450000</v>
      </c>
      <c r="G1324" s="41" t="s">
        <v>3431</v>
      </c>
      <c r="H1324" s="42">
        <f t="shared" si="165"/>
        <v>420000</v>
      </c>
      <c r="I1324" s="47">
        <f t="shared" si="169"/>
        <v>30000</v>
      </c>
      <c r="J1324" s="47">
        <f t="shared" si="167"/>
        <v>38869.565217391304</v>
      </c>
      <c r="K1324" s="47">
        <f t="shared" si="170"/>
        <v>458869.5652173913</v>
      </c>
      <c r="L1324" s="39">
        <v>450000</v>
      </c>
      <c r="M1324" s="46">
        <f t="shared" si="168"/>
        <v>458000</v>
      </c>
      <c r="N1324" s="41" t="s">
        <v>3431</v>
      </c>
    </row>
    <row r="1325" spans="1:14" ht="47.25" x14ac:dyDescent="0.3">
      <c r="A1325" s="43">
        <f t="shared" si="166"/>
        <v>1271</v>
      </c>
      <c r="B1325" s="44" t="s">
        <v>3432</v>
      </c>
      <c r="C1325" s="45" t="s">
        <v>3433</v>
      </c>
      <c r="D1325" s="48" t="s">
        <v>3434</v>
      </c>
      <c r="E1325" s="46">
        <v>220000</v>
      </c>
      <c r="F1325" s="39">
        <v>246000</v>
      </c>
      <c r="G1325" s="41"/>
      <c r="H1325" s="42">
        <f t="shared" si="165"/>
        <v>220000</v>
      </c>
      <c r="I1325" s="47">
        <f t="shared" si="169"/>
        <v>26000</v>
      </c>
      <c r="J1325" s="47">
        <f t="shared" si="167"/>
        <v>33686.956521739128</v>
      </c>
      <c r="K1325" s="47">
        <f t="shared" si="170"/>
        <v>253686.95652173914</v>
      </c>
      <c r="L1325" s="39">
        <v>246000</v>
      </c>
      <c r="M1325" s="46">
        <f t="shared" si="168"/>
        <v>253000</v>
      </c>
      <c r="N1325" s="41"/>
    </row>
    <row r="1326" spans="1:14" ht="63" x14ac:dyDescent="0.3">
      <c r="A1326" s="43">
        <f t="shared" si="166"/>
        <v>1272</v>
      </c>
      <c r="B1326" s="44" t="s">
        <v>3435</v>
      </c>
      <c r="C1326" s="45" t="s">
        <v>3436</v>
      </c>
      <c r="D1326" s="48" t="s">
        <v>3437</v>
      </c>
      <c r="E1326" s="46">
        <v>180000</v>
      </c>
      <c r="F1326" s="39">
        <v>201000</v>
      </c>
      <c r="G1326" s="41"/>
      <c r="H1326" s="42">
        <f t="shared" si="165"/>
        <v>180000</v>
      </c>
      <c r="I1326" s="47">
        <f t="shared" si="169"/>
        <v>21000</v>
      </c>
      <c r="J1326" s="47">
        <f t="shared" si="167"/>
        <v>27208.695652173912</v>
      </c>
      <c r="K1326" s="47">
        <f t="shared" si="170"/>
        <v>207208.69565217392</v>
      </c>
      <c r="L1326" s="39">
        <v>201000</v>
      </c>
      <c r="M1326" s="46">
        <f t="shared" si="168"/>
        <v>207000</v>
      </c>
      <c r="N1326" s="41"/>
    </row>
    <row r="1327" spans="1:14" ht="252" x14ac:dyDescent="0.3">
      <c r="A1327" s="43">
        <f t="shared" si="166"/>
        <v>1273</v>
      </c>
      <c r="B1327" s="44" t="s">
        <v>3438</v>
      </c>
      <c r="C1327" s="45" t="s">
        <v>3439</v>
      </c>
      <c r="D1327" s="41" t="s">
        <v>3440</v>
      </c>
      <c r="E1327" s="46">
        <v>280000</v>
      </c>
      <c r="F1327" s="39">
        <v>310000</v>
      </c>
      <c r="G1327" s="41" t="s">
        <v>3431</v>
      </c>
      <c r="H1327" s="42">
        <f t="shared" si="165"/>
        <v>280000</v>
      </c>
      <c r="I1327" s="47">
        <f t="shared" si="169"/>
        <v>30000</v>
      </c>
      <c r="J1327" s="47">
        <f t="shared" si="167"/>
        <v>38869.565217391304</v>
      </c>
      <c r="K1327" s="47">
        <f t="shared" si="170"/>
        <v>318869.5652173913</v>
      </c>
      <c r="L1327" s="39">
        <v>310000</v>
      </c>
      <c r="M1327" s="46">
        <f t="shared" si="168"/>
        <v>318000</v>
      </c>
      <c r="N1327" s="41" t="s">
        <v>3431</v>
      </c>
    </row>
    <row r="1328" spans="1:14" ht="110.25" x14ac:dyDescent="0.3">
      <c r="A1328" s="43">
        <f t="shared" si="166"/>
        <v>1274</v>
      </c>
      <c r="B1328" s="44" t="s">
        <v>3441</v>
      </c>
      <c r="C1328" s="45" t="s">
        <v>3442</v>
      </c>
      <c r="D1328" s="41" t="s">
        <v>3443</v>
      </c>
      <c r="E1328" s="46">
        <v>200000</v>
      </c>
      <c r="F1328" s="39">
        <v>224000</v>
      </c>
      <c r="G1328" s="41" t="s">
        <v>3431</v>
      </c>
      <c r="H1328" s="42">
        <f t="shared" si="165"/>
        <v>200000</v>
      </c>
      <c r="I1328" s="47">
        <f t="shared" si="169"/>
        <v>24000</v>
      </c>
      <c r="J1328" s="47">
        <f t="shared" si="167"/>
        <v>31095.652173913044</v>
      </c>
      <c r="K1328" s="47">
        <f t="shared" si="170"/>
        <v>231095.65217391305</v>
      </c>
      <c r="L1328" s="39">
        <v>224000</v>
      </c>
      <c r="M1328" s="46">
        <f t="shared" si="168"/>
        <v>231000</v>
      </c>
      <c r="N1328" s="41" t="s">
        <v>3431</v>
      </c>
    </row>
    <row r="1329" spans="1:14" ht="189" x14ac:dyDescent="0.3">
      <c r="A1329" s="43">
        <f t="shared" si="166"/>
        <v>1275</v>
      </c>
      <c r="B1329" s="44" t="s">
        <v>3444</v>
      </c>
      <c r="C1329" s="45" t="s">
        <v>3445</v>
      </c>
      <c r="D1329" s="41" t="s">
        <v>3446</v>
      </c>
      <c r="E1329" s="46">
        <v>250000</v>
      </c>
      <c r="F1329" s="39">
        <v>280000</v>
      </c>
      <c r="G1329" s="41" t="s">
        <v>3431</v>
      </c>
      <c r="H1329" s="42">
        <f t="shared" si="165"/>
        <v>250000</v>
      </c>
      <c r="I1329" s="47">
        <f t="shared" si="169"/>
        <v>30000</v>
      </c>
      <c r="J1329" s="47">
        <f t="shared" si="167"/>
        <v>38869.565217391304</v>
      </c>
      <c r="K1329" s="47">
        <f t="shared" si="170"/>
        <v>288869.5652173913</v>
      </c>
      <c r="L1329" s="39">
        <v>280000</v>
      </c>
      <c r="M1329" s="46">
        <f t="shared" si="168"/>
        <v>288000</v>
      </c>
      <c r="N1329" s="41" t="s">
        <v>3431</v>
      </c>
    </row>
    <row r="1330" spans="1:14" ht="78.75" x14ac:dyDescent="0.3">
      <c r="A1330" s="43">
        <f t="shared" si="166"/>
        <v>1276</v>
      </c>
      <c r="B1330" s="44" t="s">
        <v>3447</v>
      </c>
      <c r="C1330" s="45" t="s">
        <v>3448</v>
      </c>
      <c r="D1330" s="41" t="s">
        <v>3449</v>
      </c>
      <c r="E1330" s="46">
        <v>990000</v>
      </c>
      <c r="F1330" s="39">
        <v>1040000</v>
      </c>
      <c r="G1330" s="41"/>
      <c r="H1330" s="42">
        <f t="shared" si="165"/>
        <v>990000</v>
      </c>
      <c r="I1330" s="47">
        <f t="shared" si="169"/>
        <v>50000</v>
      </c>
      <c r="J1330" s="47">
        <f t="shared" si="167"/>
        <v>64782.608695652176</v>
      </c>
      <c r="K1330" s="47">
        <f t="shared" si="170"/>
        <v>1054782.6086956521</v>
      </c>
      <c r="L1330" s="39">
        <v>1040000</v>
      </c>
      <c r="M1330" s="46">
        <f t="shared" si="168"/>
        <v>1054000</v>
      </c>
      <c r="N1330" s="41"/>
    </row>
    <row r="1331" spans="1:14" ht="63" x14ac:dyDescent="0.3">
      <c r="A1331" s="43">
        <f t="shared" si="166"/>
        <v>1277</v>
      </c>
      <c r="B1331" s="44" t="s">
        <v>3450</v>
      </c>
      <c r="C1331" s="45" t="s">
        <v>3451</v>
      </c>
      <c r="D1331" s="48" t="s">
        <v>3452</v>
      </c>
      <c r="E1331" s="46">
        <v>180000</v>
      </c>
      <c r="F1331" s="39">
        <v>201000</v>
      </c>
      <c r="G1331" s="41"/>
      <c r="H1331" s="42">
        <f t="shared" si="165"/>
        <v>180000</v>
      </c>
      <c r="I1331" s="47">
        <f t="shared" si="169"/>
        <v>21000</v>
      </c>
      <c r="J1331" s="47">
        <f t="shared" si="167"/>
        <v>27208.695652173912</v>
      </c>
      <c r="K1331" s="47">
        <f t="shared" si="170"/>
        <v>207208.69565217392</v>
      </c>
      <c r="L1331" s="39">
        <v>201000</v>
      </c>
      <c r="M1331" s="46">
        <f t="shared" si="168"/>
        <v>207000</v>
      </c>
      <c r="N1331" s="41"/>
    </row>
    <row r="1332" spans="1:14" ht="63" x14ac:dyDescent="0.3">
      <c r="A1332" s="43">
        <f t="shared" si="166"/>
        <v>1278</v>
      </c>
      <c r="B1332" s="44" t="s">
        <v>3453</v>
      </c>
      <c r="C1332" s="45" t="s">
        <v>3454</v>
      </c>
      <c r="D1332" s="48" t="s">
        <v>3455</v>
      </c>
      <c r="E1332" s="46">
        <v>180000</v>
      </c>
      <c r="F1332" s="39">
        <v>201000</v>
      </c>
      <c r="G1332" s="41"/>
      <c r="H1332" s="42">
        <f t="shared" si="165"/>
        <v>180000</v>
      </c>
      <c r="I1332" s="47">
        <f t="shared" si="169"/>
        <v>21000</v>
      </c>
      <c r="J1332" s="47">
        <f t="shared" si="167"/>
        <v>27208.695652173912</v>
      </c>
      <c r="K1332" s="47">
        <f t="shared" si="170"/>
        <v>207208.69565217392</v>
      </c>
      <c r="L1332" s="39">
        <v>201000</v>
      </c>
      <c r="M1332" s="46">
        <f t="shared" si="168"/>
        <v>207000</v>
      </c>
      <c r="N1332" s="41"/>
    </row>
    <row r="1333" spans="1:14" ht="78.75" x14ac:dyDescent="0.3">
      <c r="A1333" s="43">
        <f t="shared" si="166"/>
        <v>1279</v>
      </c>
      <c r="B1333" s="44" t="s">
        <v>3456</v>
      </c>
      <c r="C1333" s="45" t="s">
        <v>3457</v>
      </c>
      <c r="D1333" s="48" t="s">
        <v>3458</v>
      </c>
      <c r="E1333" s="46">
        <v>180000</v>
      </c>
      <c r="F1333" s="39">
        <v>201000</v>
      </c>
      <c r="G1333" s="41"/>
      <c r="H1333" s="42">
        <f t="shared" si="165"/>
        <v>180000</v>
      </c>
      <c r="I1333" s="47">
        <f t="shared" si="169"/>
        <v>21000</v>
      </c>
      <c r="J1333" s="47">
        <f t="shared" si="167"/>
        <v>27208.695652173912</v>
      </c>
      <c r="K1333" s="47">
        <f t="shared" si="170"/>
        <v>207208.69565217392</v>
      </c>
      <c r="L1333" s="39">
        <v>201000</v>
      </c>
      <c r="M1333" s="46">
        <f t="shared" si="168"/>
        <v>207000</v>
      </c>
      <c r="N1333" s="41"/>
    </row>
    <row r="1334" spans="1:14" ht="34.5" x14ac:dyDescent="0.3">
      <c r="A1334" s="43">
        <f t="shared" si="166"/>
        <v>1280</v>
      </c>
      <c r="B1334" s="44" t="s">
        <v>3459</v>
      </c>
      <c r="C1334" s="45" t="s">
        <v>3460</v>
      </c>
      <c r="D1334" s="48" t="s">
        <v>3461</v>
      </c>
      <c r="E1334" s="46">
        <v>30000</v>
      </c>
      <c r="F1334" s="39">
        <v>33600</v>
      </c>
      <c r="G1334" s="41"/>
      <c r="H1334" s="42">
        <f t="shared" si="165"/>
        <v>30000</v>
      </c>
      <c r="I1334" s="47">
        <f t="shared" si="169"/>
        <v>3600</v>
      </c>
      <c r="J1334" s="47">
        <f t="shared" si="167"/>
        <v>4664.347826086957</v>
      </c>
      <c r="K1334" s="47">
        <f t="shared" si="170"/>
        <v>34664.34782608696</v>
      </c>
      <c r="L1334" s="39">
        <v>33600</v>
      </c>
      <c r="M1334" s="46">
        <f t="shared" si="168"/>
        <v>34600</v>
      </c>
      <c r="N1334" s="41"/>
    </row>
    <row r="1335" spans="1:14" ht="173.25" x14ac:dyDescent="0.3">
      <c r="A1335" s="43">
        <f t="shared" si="166"/>
        <v>1281</v>
      </c>
      <c r="B1335" s="44" t="s">
        <v>3462</v>
      </c>
      <c r="C1335" s="45" t="s">
        <v>3463</v>
      </c>
      <c r="D1335" s="41" t="s">
        <v>3464</v>
      </c>
      <c r="E1335" s="46">
        <v>20000</v>
      </c>
      <c r="F1335" s="39">
        <v>22400</v>
      </c>
      <c r="G1335" s="41"/>
      <c r="H1335" s="42">
        <f t="shared" si="165"/>
        <v>20000</v>
      </c>
      <c r="I1335" s="47">
        <f t="shared" si="169"/>
        <v>2400</v>
      </c>
      <c r="J1335" s="47">
        <f t="shared" si="167"/>
        <v>3109.5652173913045</v>
      </c>
      <c r="K1335" s="47">
        <f t="shared" si="170"/>
        <v>23109.565217391304</v>
      </c>
      <c r="L1335" s="39">
        <v>22400</v>
      </c>
      <c r="M1335" s="46">
        <f t="shared" si="168"/>
        <v>23100</v>
      </c>
      <c r="N1335" s="41"/>
    </row>
    <row r="1336" spans="1:14" ht="157.5" x14ac:dyDescent="0.3">
      <c r="A1336" s="43">
        <f t="shared" si="166"/>
        <v>1282</v>
      </c>
      <c r="B1336" s="44" t="s">
        <v>3465</v>
      </c>
      <c r="C1336" s="45" t="s">
        <v>3466</v>
      </c>
      <c r="D1336" s="41" t="s">
        <v>3467</v>
      </c>
      <c r="E1336" s="46">
        <v>18000</v>
      </c>
      <c r="F1336" s="39">
        <v>20100</v>
      </c>
      <c r="G1336" s="41"/>
      <c r="H1336" s="42">
        <f t="shared" si="165"/>
        <v>18000</v>
      </c>
      <c r="I1336" s="47">
        <f t="shared" si="169"/>
        <v>2100</v>
      </c>
      <c r="J1336" s="47">
        <f t="shared" si="167"/>
        <v>2720.869565217391</v>
      </c>
      <c r="K1336" s="47">
        <f t="shared" si="170"/>
        <v>20720.869565217392</v>
      </c>
      <c r="L1336" s="39">
        <v>20100</v>
      </c>
      <c r="M1336" s="46">
        <f t="shared" si="168"/>
        <v>20700</v>
      </c>
      <c r="N1336" s="41"/>
    </row>
    <row r="1337" spans="1:14" ht="141.75" x14ac:dyDescent="0.3">
      <c r="A1337" s="43">
        <f t="shared" si="166"/>
        <v>1283</v>
      </c>
      <c r="B1337" s="44" t="s">
        <v>3468</v>
      </c>
      <c r="C1337" s="45" t="s">
        <v>3469</v>
      </c>
      <c r="D1337" s="41" t="s">
        <v>3470</v>
      </c>
      <c r="E1337" s="46">
        <v>34000</v>
      </c>
      <c r="F1337" s="39">
        <v>38000</v>
      </c>
      <c r="G1337" s="41"/>
      <c r="H1337" s="42">
        <f t="shared" si="165"/>
        <v>34000</v>
      </c>
      <c r="I1337" s="47">
        <f t="shared" si="169"/>
        <v>4000</v>
      </c>
      <c r="J1337" s="47">
        <f t="shared" si="167"/>
        <v>5182.608695652174</v>
      </c>
      <c r="K1337" s="47">
        <f t="shared" si="170"/>
        <v>39182.608695652176</v>
      </c>
      <c r="L1337" s="39">
        <v>38000</v>
      </c>
      <c r="M1337" s="46">
        <f t="shared" si="168"/>
        <v>39100</v>
      </c>
      <c r="N1337" s="41"/>
    </row>
    <row r="1338" spans="1:14" ht="78.75" x14ac:dyDescent="0.3">
      <c r="A1338" s="43">
        <f t="shared" si="166"/>
        <v>1284</v>
      </c>
      <c r="B1338" s="44" t="s">
        <v>3471</v>
      </c>
      <c r="C1338" s="45" t="s">
        <v>3472</v>
      </c>
      <c r="D1338" s="41" t="s">
        <v>3473</v>
      </c>
      <c r="E1338" s="46">
        <v>50000</v>
      </c>
      <c r="F1338" s="39">
        <v>56000</v>
      </c>
      <c r="G1338" s="41"/>
      <c r="H1338" s="42">
        <f t="shared" si="165"/>
        <v>50000</v>
      </c>
      <c r="I1338" s="47">
        <f t="shared" si="169"/>
        <v>6000</v>
      </c>
      <c r="J1338" s="47">
        <f t="shared" si="167"/>
        <v>7773.913043478261</v>
      </c>
      <c r="K1338" s="47">
        <f t="shared" si="170"/>
        <v>57773.913043478264</v>
      </c>
      <c r="L1338" s="39">
        <v>56000</v>
      </c>
      <c r="M1338" s="46">
        <f t="shared" si="168"/>
        <v>57700</v>
      </c>
      <c r="N1338" s="41"/>
    </row>
    <row r="1339" spans="1:14" ht="189" x14ac:dyDescent="0.3">
      <c r="A1339" s="43">
        <f t="shared" si="166"/>
        <v>1285</v>
      </c>
      <c r="B1339" s="44" t="s">
        <v>3474</v>
      </c>
      <c r="C1339" s="45" t="s">
        <v>3475</v>
      </c>
      <c r="D1339" s="41" t="s">
        <v>3476</v>
      </c>
      <c r="E1339" s="46">
        <v>25000</v>
      </c>
      <c r="F1339" s="39">
        <v>28000</v>
      </c>
      <c r="G1339" s="41"/>
      <c r="H1339" s="42">
        <f t="shared" si="165"/>
        <v>25000</v>
      </c>
      <c r="I1339" s="47">
        <f t="shared" si="169"/>
        <v>3000</v>
      </c>
      <c r="J1339" s="47">
        <f t="shared" si="167"/>
        <v>3886.9565217391305</v>
      </c>
      <c r="K1339" s="47">
        <f t="shared" si="170"/>
        <v>28886.956521739132</v>
      </c>
      <c r="L1339" s="39">
        <v>28000</v>
      </c>
      <c r="M1339" s="46">
        <f t="shared" si="168"/>
        <v>28800</v>
      </c>
      <c r="N1339" s="41"/>
    </row>
    <row r="1340" spans="1:14" ht="204.75" x14ac:dyDescent="0.3">
      <c r="A1340" s="43">
        <f t="shared" si="166"/>
        <v>1286</v>
      </c>
      <c r="B1340" s="44" t="s">
        <v>3477</v>
      </c>
      <c r="C1340" s="45" t="s">
        <v>3478</v>
      </c>
      <c r="D1340" s="41" t="s">
        <v>3479</v>
      </c>
      <c r="E1340" s="46">
        <v>40000</v>
      </c>
      <c r="F1340" s="39">
        <v>44800</v>
      </c>
      <c r="G1340" s="41"/>
      <c r="H1340" s="42">
        <f t="shared" si="165"/>
        <v>40000</v>
      </c>
      <c r="I1340" s="47">
        <f t="shared" si="169"/>
        <v>4800</v>
      </c>
      <c r="J1340" s="47">
        <f t="shared" si="167"/>
        <v>6219.130434782609</v>
      </c>
      <c r="K1340" s="47">
        <f t="shared" si="170"/>
        <v>46219.130434782608</v>
      </c>
      <c r="L1340" s="39">
        <v>44800</v>
      </c>
      <c r="M1340" s="46">
        <f t="shared" si="168"/>
        <v>46200</v>
      </c>
      <c r="N1340" s="41"/>
    </row>
    <row r="1341" spans="1:14" ht="94.5" x14ac:dyDescent="0.3">
      <c r="A1341" s="43">
        <f t="shared" si="166"/>
        <v>1287</v>
      </c>
      <c r="B1341" s="44" t="s">
        <v>3480</v>
      </c>
      <c r="C1341" s="45" t="s">
        <v>3481</v>
      </c>
      <c r="D1341" s="41" t="s">
        <v>3482</v>
      </c>
      <c r="E1341" s="46">
        <v>33000</v>
      </c>
      <c r="F1341" s="39">
        <v>36900</v>
      </c>
      <c r="G1341" s="41"/>
      <c r="H1341" s="42">
        <f t="shared" si="165"/>
        <v>33000</v>
      </c>
      <c r="I1341" s="47">
        <f t="shared" si="169"/>
        <v>3900</v>
      </c>
      <c r="J1341" s="47">
        <f t="shared" si="167"/>
        <v>5053.04347826087</v>
      </c>
      <c r="K1341" s="47">
        <f t="shared" si="170"/>
        <v>38053.043478260872</v>
      </c>
      <c r="L1341" s="39">
        <v>36900</v>
      </c>
      <c r="M1341" s="46">
        <f t="shared" si="168"/>
        <v>38000</v>
      </c>
      <c r="N1341" s="41"/>
    </row>
    <row r="1342" spans="1:14" ht="110.25" x14ac:dyDescent="0.3">
      <c r="A1342" s="43">
        <f t="shared" si="166"/>
        <v>1288</v>
      </c>
      <c r="B1342" s="44" t="s">
        <v>3483</v>
      </c>
      <c r="C1342" s="45" t="s">
        <v>3484</v>
      </c>
      <c r="D1342" s="41" t="s">
        <v>3485</v>
      </c>
      <c r="E1342" s="46">
        <v>45000</v>
      </c>
      <c r="F1342" s="39">
        <v>50400</v>
      </c>
      <c r="G1342" s="41"/>
      <c r="H1342" s="42">
        <f t="shared" si="165"/>
        <v>45000</v>
      </c>
      <c r="I1342" s="47">
        <f t="shared" si="169"/>
        <v>5400</v>
      </c>
      <c r="J1342" s="47">
        <f t="shared" si="167"/>
        <v>6996.521739130435</v>
      </c>
      <c r="K1342" s="47">
        <f t="shared" si="170"/>
        <v>51996.521739130432</v>
      </c>
      <c r="L1342" s="39">
        <v>50400</v>
      </c>
      <c r="M1342" s="46">
        <f t="shared" si="168"/>
        <v>51900</v>
      </c>
      <c r="N1342" s="41"/>
    </row>
    <row r="1343" spans="1:14" ht="141.75" x14ac:dyDescent="0.3">
      <c r="A1343" s="43">
        <f t="shared" si="166"/>
        <v>1289</v>
      </c>
      <c r="B1343" s="44" t="s">
        <v>3486</v>
      </c>
      <c r="C1343" s="45" t="s">
        <v>3487</v>
      </c>
      <c r="D1343" s="41" t="s">
        <v>3488</v>
      </c>
      <c r="E1343" s="46">
        <v>75000</v>
      </c>
      <c r="F1343" s="39">
        <v>84000</v>
      </c>
      <c r="G1343" s="41"/>
      <c r="H1343" s="42">
        <f t="shared" si="165"/>
        <v>75000</v>
      </c>
      <c r="I1343" s="47">
        <f t="shared" si="169"/>
        <v>9000</v>
      </c>
      <c r="J1343" s="47">
        <f t="shared" si="167"/>
        <v>11660.869565217392</v>
      </c>
      <c r="K1343" s="47">
        <f t="shared" si="170"/>
        <v>86660.869565217392</v>
      </c>
      <c r="L1343" s="39">
        <v>84000</v>
      </c>
      <c r="M1343" s="46">
        <f t="shared" si="168"/>
        <v>86600</v>
      </c>
      <c r="N1343" s="41"/>
    </row>
    <row r="1344" spans="1:14" ht="94.5" x14ac:dyDescent="0.3">
      <c r="A1344" s="43">
        <f t="shared" si="166"/>
        <v>1290</v>
      </c>
      <c r="B1344" s="44" t="s">
        <v>3489</v>
      </c>
      <c r="C1344" s="45" t="s">
        <v>3490</v>
      </c>
      <c r="D1344" s="48" t="s">
        <v>3491</v>
      </c>
      <c r="E1344" s="46">
        <v>160000</v>
      </c>
      <c r="F1344" s="39">
        <v>179000</v>
      </c>
      <c r="G1344" s="41"/>
      <c r="H1344" s="42">
        <f t="shared" si="165"/>
        <v>160000</v>
      </c>
      <c r="I1344" s="47">
        <f t="shared" si="169"/>
        <v>19000</v>
      </c>
      <c r="J1344" s="47">
        <f t="shared" si="167"/>
        <v>24617.391304347824</v>
      </c>
      <c r="K1344" s="47">
        <f t="shared" si="170"/>
        <v>184617.39130434784</v>
      </c>
      <c r="L1344" s="39">
        <v>179000</v>
      </c>
      <c r="M1344" s="46">
        <f t="shared" si="168"/>
        <v>184000</v>
      </c>
      <c r="N1344" s="41"/>
    </row>
    <row r="1345" spans="1:14" ht="97.5" x14ac:dyDescent="0.3">
      <c r="A1345" s="43">
        <f t="shared" si="166"/>
        <v>1291</v>
      </c>
      <c r="B1345" s="44" t="s">
        <v>3492</v>
      </c>
      <c r="C1345" s="45" t="s">
        <v>3493</v>
      </c>
      <c r="D1345" s="48" t="s">
        <v>3494</v>
      </c>
      <c r="E1345" s="46">
        <v>135000</v>
      </c>
      <c r="F1345" s="39">
        <v>151000</v>
      </c>
      <c r="G1345" s="41"/>
      <c r="H1345" s="42">
        <f t="shared" si="165"/>
        <v>135000</v>
      </c>
      <c r="I1345" s="47">
        <f t="shared" si="169"/>
        <v>16000</v>
      </c>
      <c r="J1345" s="47">
        <f t="shared" si="167"/>
        <v>20730.434782608696</v>
      </c>
      <c r="K1345" s="47">
        <f t="shared" si="170"/>
        <v>155730.4347826087</v>
      </c>
      <c r="L1345" s="39">
        <v>151000</v>
      </c>
      <c r="M1345" s="46">
        <f t="shared" si="168"/>
        <v>155000</v>
      </c>
      <c r="N1345" s="41"/>
    </row>
    <row r="1346" spans="1:14" ht="81.75" x14ac:dyDescent="0.3">
      <c r="A1346" s="43">
        <f t="shared" si="166"/>
        <v>1292</v>
      </c>
      <c r="B1346" s="44" t="s">
        <v>3495</v>
      </c>
      <c r="C1346" s="45" t="s">
        <v>3496</v>
      </c>
      <c r="D1346" s="48" t="s">
        <v>3497</v>
      </c>
      <c r="E1346" s="46">
        <v>170000</v>
      </c>
      <c r="F1346" s="39">
        <v>190000</v>
      </c>
      <c r="G1346" s="41"/>
      <c r="H1346" s="42">
        <f t="shared" si="165"/>
        <v>170000</v>
      </c>
      <c r="I1346" s="47">
        <f t="shared" si="169"/>
        <v>20000</v>
      </c>
      <c r="J1346" s="47">
        <f t="shared" si="167"/>
        <v>25913.043478260868</v>
      </c>
      <c r="K1346" s="47">
        <f t="shared" si="170"/>
        <v>195913.04347826086</v>
      </c>
      <c r="L1346" s="39">
        <v>190000</v>
      </c>
      <c r="M1346" s="46">
        <f t="shared" si="168"/>
        <v>195000</v>
      </c>
      <c r="N1346" s="41"/>
    </row>
    <row r="1347" spans="1:14" ht="63" x14ac:dyDescent="0.3">
      <c r="A1347" s="43">
        <f t="shared" si="166"/>
        <v>1293</v>
      </c>
      <c r="B1347" s="44" t="s">
        <v>3498</v>
      </c>
      <c r="C1347" s="45" t="s">
        <v>3499</v>
      </c>
      <c r="D1347" s="48" t="s">
        <v>3500</v>
      </c>
      <c r="E1347" s="46">
        <v>150000</v>
      </c>
      <c r="F1347" s="39">
        <v>168000</v>
      </c>
      <c r="G1347" s="41"/>
      <c r="H1347" s="42">
        <f t="shared" si="165"/>
        <v>150000</v>
      </c>
      <c r="I1347" s="47">
        <f t="shared" si="169"/>
        <v>18000</v>
      </c>
      <c r="J1347" s="47">
        <f t="shared" si="167"/>
        <v>23321.739130434784</v>
      </c>
      <c r="K1347" s="47">
        <f t="shared" si="170"/>
        <v>173321.73913043478</v>
      </c>
      <c r="L1347" s="39">
        <v>168000</v>
      </c>
      <c r="M1347" s="46">
        <f t="shared" si="168"/>
        <v>173000</v>
      </c>
      <c r="N1347" s="41"/>
    </row>
    <row r="1348" spans="1:14" ht="126" x14ac:dyDescent="0.3">
      <c r="A1348" s="43">
        <f t="shared" si="166"/>
        <v>1294</v>
      </c>
      <c r="B1348" s="44" t="s">
        <v>3501</v>
      </c>
      <c r="C1348" s="45" t="s">
        <v>3502</v>
      </c>
      <c r="D1348" s="41" t="s">
        <v>3503</v>
      </c>
      <c r="E1348" s="46">
        <v>27000</v>
      </c>
      <c r="F1348" s="39">
        <v>30200</v>
      </c>
      <c r="G1348" s="41"/>
      <c r="H1348" s="42">
        <f t="shared" si="165"/>
        <v>27000</v>
      </c>
      <c r="I1348" s="47">
        <f t="shared" si="169"/>
        <v>3200</v>
      </c>
      <c r="J1348" s="47">
        <f t="shared" si="167"/>
        <v>4146.086956521739</v>
      </c>
      <c r="K1348" s="47">
        <f t="shared" si="170"/>
        <v>31146.08695652174</v>
      </c>
      <c r="L1348" s="39">
        <v>30200</v>
      </c>
      <c r="M1348" s="46">
        <f t="shared" si="168"/>
        <v>31100</v>
      </c>
      <c r="N1348" s="41"/>
    </row>
    <row r="1349" spans="1:14" ht="47.25" x14ac:dyDescent="0.3">
      <c r="A1349" s="43">
        <f t="shared" si="166"/>
        <v>1295</v>
      </c>
      <c r="B1349" s="44" t="s">
        <v>3504</v>
      </c>
      <c r="C1349" s="45" t="s">
        <v>3505</v>
      </c>
      <c r="D1349" s="48" t="s">
        <v>3506</v>
      </c>
      <c r="E1349" s="46">
        <v>180000</v>
      </c>
      <c r="F1349" s="39">
        <v>201000</v>
      </c>
      <c r="G1349" s="41"/>
      <c r="H1349" s="42">
        <f t="shared" ref="H1349:H1412" si="171">L1349-I1349</f>
        <v>180000</v>
      </c>
      <c r="I1349" s="47">
        <f t="shared" si="169"/>
        <v>21000</v>
      </c>
      <c r="J1349" s="47">
        <f t="shared" si="167"/>
        <v>27208.695652173912</v>
      </c>
      <c r="K1349" s="47">
        <f t="shared" si="170"/>
        <v>207208.69565217392</v>
      </c>
      <c r="L1349" s="39">
        <v>201000</v>
      </c>
      <c r="M1349" s="46">
        <f t="shared" si="168"/>
        <v>207000</v>
      </c>
      <c r="N1349" s="41"/>
    </row>
    <row r="1350" spans="1:14" ht="47.25" x14ac:dyDescent="0.3">
      <c r="A1350" s="43">
        <f t="shared" si="166"/>
        <v>1296</v>
      </c>
      <c r="B1350" s="44" t="s">
        <v>3507</v>
      </c>
      <c r="C1350" s="68"/>
      <c r="D1350" s="100" t="s">
        <v>3508</v>
      </c>
      <c r="E1350" s="46">
        <v>200000</v>
      </c>
      <c r="F1350" s="39">
        <v>224000</v>
      </c>
      <c r="G1350" s="59"/>
      <c r="H1350" s="42">
        <f t="shared" si="171"/>
        <v>200000</v>
      </c>
      <c r="I1350" s="47">
        <f t="shared" si="169"/>
        <v>24000</v>
      </c>
      <c r="J1350" s="47">
        <f t="shared" si="167"/>
        <v>31095.652173913044</v>
      </c>
      <c r="K1350" s="47">
        <f t="shared" si="170"/>
        <v>231095.65217391305</v>
      </c>
      <c r="L1350" s="39">
        <v>224000</v>
      </c>
      <c r="M1350" s="46">
        <f t="shared" si="168"/>
        <v>231000</v>
      </c>
      <c r="N1350" s="59"/>
    </row>
    <row r="1351" spans="1:14" ht="220.5" x14ac:dyDescent="0.3">
      <c r="A1351" s="43">
        <f t="shared" ref="A1351:A1414" si="172">A1350+1</f>
        <v>1297</v>
      </c>
      <c r="B1351" s="44" t="s">
        <v>3509</v>
      </c>
      <c r="C1351" s="68"/>
      <c r="D1351" s="100" t="s">
        <v>3510</v>
      </c>
      <c r="E1351" s="46">
        <v>1200000</v>
      </c>
      <c r="F1351" s="39">
        <v>1250000</v>
      </c>
      <c r="G1351" s="59"/>
      <c r="H1351" s="42">
        <f t="shared" si="171"/>
        <v>1200000</v>
      </c>
      <c r="I1351" s="47">
        <f t="shared" si="169"/>
        <v>50000</v>
      </c>
      <c r="J1351" s="47">
        <f t="shared" si="167"/>
        <v>64782.608695652176</v>
      </c>
      <c r="K1351" s="47">
        <f t="shared" si="170"/>
        <v>1264782.6086956521</v>
      </c>
      <c r="L1351" s="39">
        <v>1250000</v>
      </c>
      <c r="M1351" s="46">
        <f t="shared" si="168"/>
        <v>1264000</v>
      </c>
      <c r="N1351" s="59"/>
    </row>
    <row r="1352" spans="1:14" ht="157.5" x14ac:dyDescent="0.3">
      <c r="A1352" s="43">
        <f t="shared" si="172"/>
        <v>1298</v>
      </c>
      <c r="B1352" s="44" t="s">
        <v>3511</v>
      </c>
      <c r="C1352" s="68"/>
      <c r="D1352" s="59" t="s">
        <v>3512</v>
      </c>
      <c r="E1352" s="46">
        <v>1834000</v>
      </c>
      <c r="F1352" s="39">
        <v>1884000</v>
      </c>
      <c r="G1352" s="59"/>
      <c r="H1352" s="42">
        <f t="shared" si="171"/>
        <v>1834000</v>
      </c>
      <c r="I1352" s="47">
        <f t="shared" si="169"/>
        <v>50000</v>
      </c>
      <c r="J1352" s="47">
        <f t="shared" si="167"/>
        <v>64782.608695652176</v>
      </c>
      <c r="K1352" s="47">
        <f t="shared" si="170"/>
        <v>1898782.6086956521</v>
      </c>
      <c r="L1352" s="39">
        <v>1884000</v>
      </c>
      <c r="M1352" s="46">
        <f t="shared" si="168"/>
        <v>1898000</v>
      </c>
      <c r="N1352" s="59"/>
    </row>
    <row r="1353" spans="1:14" ht="299.25" x14ac:dyDescent="0.3">
      <c r="A1353" s="43">
        <f t="shared" si="172"/>
        <v>1299</v>
      </c>
      <c r="B1353" s="44" t="s">
        <v>3513</v>
      </c>
      <c r="C1353" s="68"/>
      <c r="D1353" s="59" t="s">
        <v>3514</v>
      </c>
      <c r="E1353" s="46">
        <v>490000</v>
      </c>
      <c r="F1353" s="39">
        <v>530000</v>
      </c>
      <c r="G1353" s="59"/>
      <c r="H1353" s="42">
        <f t="shared" si="171"/>
        <v>490000</v>
      </c>
      <c r="I1353" s="47">
        <f t="shared" si="169"/>
        <v>40000</v>
      </c>
      <c r="J1353" s="47">
        <f t="shared" si="167"/>
        <v>51826.086956521736</v>
      </c>
      <c r="K1353" s="47">
        <f t="shared" si="170"/>
        <v>541826.08695652173</v>
      </c>
      <c r="L1353" s="39">
        <v>530000</v>
      </c>
      <c r="M1353" s="46">
        <f t="shared" si="168"/>
        <v>541000</v>
      </c>
      <c r="N1353" s="59"/>
    </row>
    <row r="1354" spans="1:14" ht="204.75" x14ac:dyDescent="0.3">
      <c r="A1354" s="43">
        <f t="shared" si="172"/>
        <v>1300</v>
      </c>
      <c r="B1354" s="44" t="s">
        <v>3515</v>
      </c>
      <c r="C1354" s="45"/>
      <c r="D1354" s="59" t="s">
        <v>3516</v>
      </c>
      <c r="E1354" s="46">
        <v>364000</v>
      </c>
      <c r="F1354" s="39">
        <v>404000</v>
      </c>
      <c r="G1354" s="59"/>
      <c r="H1354" s="42">
        <f t="shared" si="171"/>
        <v>364000</v>
      </c>
      <c r="I1354" s="47">
        <f t="shared" si="169"/>
        <v>40000</v>
      </c>
      <c r="J1354" s="47">
        <f t="shared" ref="J1354:J1417" si="173">+I1354/1150*1490</f>
        <v>51826.086956521736</v>
      </c>
      <c r="K1354" s="47">
        <f t="shared" si="170"/>
        <v>415826.08695652173</v>
      </c>
      <c r="L1354" s="39">
        <v>404000</v>
      </c>
      <c r="M1354" s="46">
        <f t="shared" si="168"/>
        <v>415000</v>
      </c>
      <c r="N1354" s="59"/>
    </row>
    <row r="1355" spans="1:14" ht="94.5" x14ac:dyDescent="0.3">
      <c r="A1355" s="43">
        <f t="shared" si="172"/>
        <v>1301</v>
      </c>
      <c r="B1355" s="44" t="s">
        <v>3517</v>
      </c>
      <c r="C1355" s="45" t="s">
        <v>3518</v>
      </c>
      <c r="D1355" s="41" t="s">
        <v>3519</v>
      </c>
      <c r="E1355" s="46">
        <v>95000</v>
      </c>
      <c r="F1355" s="39">
        <v>106000</v>
      </c>
      <c r="G1355" s="41" t="s">
        <v>3520</v>
      </c>
      <c r="H1355" s="42">
        <f t="shared" si="171"/>
        <v>95000</v>
      </c>
      <c r="I1355" s="47">
        <f t="shared" si="169"/>
        <v>11000</v>
      </c>
      <c r="J1355" s="47">
        <f t="shared" si="173"/>
        <v>14252.173913043478</v>
      </c>
      <c r="K1355" s="47">
        <f t="shared" si="170"/>
        <v>109252.17391304347</v>
      </c>
      <c r="L1355" s="39">
        <v>106000</v>
      </c>
      <c r="M1355" s="46">
        <f t="shared" si="168"/>
        <v>109000</v>
      </c>
      <c r="N1355" s="41" t="s">
        <v>3520</v>
      </c>
    </row>
    <row r="1356" spans="1:14" ht="126" x14ac:dyDescent="0.3">
      <c r="A1356" s="43">
        <f t="shared" si="172"/>
        <v>1302</v>
      </c>
      <c r="B1356" s="44" t="s">
        <v>3521</v>
      </c>
      <c r="C1356" s="45" t="s">
        <v>3522</v>
      </c>
      <c r="D1356" s="41" t="s">
        <v>3523</v>
      </c>
      <c r="E1356" s="46">
        <v>180000</v>
      </c>
      <c r="F1356" s="39">
        <v>201000</v>
      </c>
      <c r="G1356" s="41" t="s">
        <v>3431</v>
      </c>
      <c r="H1356" s="42">
        <f t="shared" si="171"/>
        <v>180000</v>
      </c>
      <c r="I1356" s="47">
        <f t="shared" si="169"/>
        <v>21000</v>
      </c>
      <c r="J1356" s="47">
        <f t="shared" si="173"/>
        <v>27208.695652173912</v>
      </c>
      <c r="K1356" s="47">
        <f t="shared" si="170"/>
        <v>207208.69565217392</v>
      </c>
      <c r="L1356" s="39">
        <v>201000</v>
      </c>
      <c r="M1356" s="46">
        <f t="shared" si="168"/>
        <v>207000</v>
      </c>
      <c r="N1356" s="41" t="s">
        <v>3431</v>
      </c>
    </row>
    <row r="1357" spans="1:14" ht="126" x14ac:dyDescent="0.3">
      <c r="A1357" s="43">
        <f t="shared" si="172"/>
        <v>1303</v>
      </c>
      <c r="B1357" s="44" t="s">
        <v>3524</v>
      </c>
      <c r="C1357" s="68"/>
      <c r="D1357" s="59" t="s">
        <v>3525</v>
      </c>
      <c r="E1357" s="46">
        <v>45000</v>
      </c>
      <c r="F1357" s="39">
        <v>50400</v>
      </c>
      <c r="G1357" s="59"/>
      <c r="H1357" s="42">
        <f t="shared" si="171"/>
        <v>45000</v>
      </c>
      <c r="I1357" s="47">
        <f t="shared" si="169"/>
        <v>5400</v>
      </c>
      <c r="J1357" s="47">
        <f t="shared" si="173"/>
        <v>6996.521739130435</v>
      </c>
      <c r="K1357" s="47">
        <f t="shared" si="170"/>
        <v>51996.521739130432</v>
      </c>
      <c r="L1357" s="39">
        <v>50400</v>
      </c>
      <c r="M1357" s="46">
        <f t="shared" si="168"/>
        <v>51900</v>
      </c>
      <c r="N1357" s="59"/>
    </row>
    <row r="1358" spans="1:14" ht="110.25" x14ac:dyDescent="0.3">
      <c r="A1358" s="43">
        <f t="shared" si="172"/>
        <v>1304</v>
      </c>
      <c r="B1358" s="44" t="s">
        <v>3526</v>
      </c>
      <c r="C1358" s="45" t="s">
        <v>29</v>
      </c>
      <c r="D1358" s="41" t="s">
        <v>3527</v>
      </c>
      <c r="E1358" s="46">
        <v>7800000</v>
      </c>
      <c r="F1358" s="39">
        <v>8000000</v>
      </c>
      <c r="G1358" s="41"/>
      <c r="H1358" s="42">
        <f t="shared" si="171"/>
        <v>7800000</v>
      </c>
      <c r="I1358" s="47">
        <f t="shared" si="169"/>
        <v>200000</v>
      </c>
      <c r="J1358" s="47">
        <f t="shared" si="173"/>
        <v>259130.4347826087</v>
      </c>
      <c r="K1358" s="47">
        <f t="shared" si="170"/>
        <v>8059130.4347826084</v>
      </c>
      <c r="L1358" s="39">
        <v>8000000</v>
      </c>
      <c r="M1358" s="46">
        <f t="shared" si="168"/>
        <v>8059000</v>
      </c>
      <c r="N1358" s="41"/>
    </row>
    <row r="1359" spans="1:14" ht="126" x14ac:dyDescent="0.3">
      <c r="A1359" s="43">
        <f t="shared" si="172"/>
        <v>1305</v>
      </c>
      <c r="B1359" s="44" t="s">
        <v>3528</v>
      </c>
      <c r="C1359" s="45"/>
      <c r="D1359" s="41" t="s">
        <v>3529</v>
      </c>
      <c r="E1359" s="46">
        <v>6500000</v>
      </c>
      <c r="F1359" s="39">
        <v>6700000</v>
      </c>
      <c r="G1359" s="41"/>
      <c r="H1359" s="42">
        <f t="shared" si="171"/>
        <v>6500000</v>
      </c>
      <c r="I1359" s="47">
        <f t="shared" si="169"/>
        <v>200000</v>
      </c>
      <c r="J1359" s="47">
        <f t="shared" si="173"/>
        <v>259130.4347826087</v>
      </c>
      <c r="K1359" s="47">
        <f t="shared" si="170"/>
        <v>6759130.4347826084</v>
      </c>
      <c r="L1359" s="39">
        <v>6700000</v>
      </c>
      <c r="M1359" s="46">
        <f t="shared" si="168"/>
        <v>6759000</v>
      </c>
      <c r="N1359" s="41"/>
    </row>
    <row r="1360" spans="1:14" ht="78.75" x14ac:dyDescent="0.3">
      <c r="A1360" s="43">
        <f t="shared" si="172"/>
        <v>1306</v>
      </c>
      <c r="B1360" s="44" t="s">
        <v>3530</v>
      </c>
      <c r="C1360" s="45" t="s">
        <v>3531</v>
      </c>
      <c r="D1360" s="48" t="s">
        <v>3532</v>
      </c>
      <c r="E1360" s="46">
        <v>26000</v>
      </c>
      <c r="F1360" s="39">
        <v>29100</v>
      </c>
      <c r="G1360" s="41"/>
      <c r="H1360" s="42">
        <f t="shared" si="171"/>
        <v>26000</v>
      </c>
      <c r="I1360" s="47">
        <f t="shared" si="169"/>
        <v>3100</v>
      </c>
      <c r="J1360" s="47">
        <f t="shared" si="173"/>
        <v>4016.521739130435</v>
      </c>
      <c r="K1360" s="47">
        <f t="shared" si="170"/>
        <v>30016.521739130436</v>
      </c>
      <c r="L1360" s="39">
        <v>29100</v>
      </c>
      <c r="M1360" s="46">
        <f t="shared" si="168"/>
        <v>30000</v>
      </c>
      <c r="N1360" s="41"/>
    </row>
    <row r="1361" spans="1:14" ht="141.75" x14ac:dyDescent="0.3">
      <c r="A1361" s="43">
        <f t="shared" si="172"/>
        <v>1307</v>
      </c>
      <c r="B1361" s="44" t="s">
        <v>3533</v>
      </c>
      <c r="C1361" s="68"/>
      <c r="D1361" s="100" t="s">
        <v>3534</v>
      </c>
      <c r="E1361" s="46">
        <v>413000</v>
      </c>
      <c r="F1361" s="39">
        <v>443000</v>
      </c>
      <c r="G1361" s="59"/>
      <c r="H1361" s="42">
        <f t="shared" si="171"/>
        <v>413000</v>
      </c>
      <c r="I1361" s="47">
        <f t="shared" si="169"/>
        <v>30000</v>
      </c>
      <c r="J1361" s="47">
        <f t="shared" si="173"/>
        <v>38869.565217391304</v>
      </c>
      <c r="K1361" s="47">
        <f t="shared" si="170"/>
        <v>451869.5652173913</v>
      </c>
      <c r="L1361" s="39">
        <v>443000</v>
      </c>
      <c r="M1361" s="46">
        <f t="shared" si="168"/>
        <v>451000</v>
      </c>
      <c r="N1361" s="59"/>
    </row>
    <row r="1362" spans="1:14" ht="126" x14ac:dyDescent="0.3">
      <c r="A1362" s="43">
        <f t="shared" si="172"/>
        <v>1308</v>
      </c>
      <c r="B1362" s="44" t="s">
        <v>3535</v>
      </c>
      <c r="C1362" s="45" t="s">
        <v>3536</v>
      </c>
      <c r="D1362" s="48" t="s">
        <v>3537</v>
      </c>
      <c r="E1362" s="46">
        <v>35000</v>
      </c>
      <c r="F1362" s="39">
        <v>39200</v>
      </c>
      <c r="G1362" s="41"/>
      <c r="H1362" s="42">
        <f t="shared" si="171"/>
        <v>35000</v>
      </c>
      <c r="I1362" s="47">
        <f t="shared" si="169"/>
        <v>4200</v>
      </c>
      <c r="J1362" s="47">
        <f t="shared" si="173"/>
        <v>5441.7391304347821</v>
      </c>
      <c r="K1362" s="47">
        <f t="shared" si="170"/>
        <v>40441.739130434784</v>
      </c>
      <c r="L1362" s="39">
        <v>39200</v>
      </c>
      <c r="M1362" s="46">
        <f t="shared" si="168"/>
        <v>40400</v>
      </c>
      <c r="N1362" s="41"/>
    </row>
    <row r="1363" spans="1:14" ht="63" x14ac:dyDescent="0.3">
      <c r="A1363" s="43">
        <f t="shared" si="172"/>
        <v>1309</v>
      </c>
      <c r="B1363" s="44" t="s">
        <v>3538</v>
      </c>
      <c r="C1363" s="45" t="s">
        <v>3539</v>
      </c>
      <c r="D1363" s="48" t="s">
        <v>3540</v>
      </c>
      <c r="E1363" s="46">
        <v>160000</v>
      </c>
      <c r="F1363" s="39">
        <v>179000</v>
      </c>
      <c r="G1363" s="41"/>
      <c r="H1363" s="42">
        <f t="shared" si="171"/>
        <v>160000</v>
      </c>
      <c r="I1363" s="47">
        <f t="shared" si="169"/>
        <v>19000</v>
      </c>
      <c r="J1363" s="47">
        <f t="shared" si="173"/>
        <v>24617.391304347824</v>
      </c>
      <c r="K1363" s="47">
        <f t="shared" si="170"/>
        <v>184617.39130434784</v>
      </c>
      <c r="L1363" s="39">
        <v>179000</v>
      </c>
      <c r="M1363" s="46">
        <f t="shared" si="168"/>
        <v>184000</v>
      </c>
      <c r="N1363" s="41"/>
    </row>
    <row r="1364" spans="1:14" ht="78.75" x14ac:dyDescent="0.3">
      <c r="A1364" s="43">
        <f t="shared" si="172"/>
        <v>1310</v>
      </c>
      <c r="B1364" s="44" t="s">
        <v>3541</v>
      </c>
      <c r="C1364" s="45" t="s">
        <v>3542</v>
      </c>
      <c r="D1364" s="48" t="s">
        <v>3543</v>
      </c>
      <c r="E1364" s="46">
        <v>23000</v>
      </c>
      <c r="F1364" s="39">
        <v>25700</v>
      </c>
      <c r="G1364" s="41"/>
      <c r="H1364" s="42">
        <f t="shared" si="171"/>
        <v>23000</v>
      </c>
      <c r="I1364" s="47">
        <f t="shared" si="169"/>
        <v>2700</v>
      </c>
      <c r="J1364" s="47">
        <f t="shared" si="173"/>
        <v>3498.2608695652175</v>
      </c>
      <c r="K1364" s="47">
        <f t="shared" si="170"/>
        <v>26498.260869565216</v>
      </c>
      <c r="L1364" s="39">
        <v>25700</v>
      </c>
      <c r="M1364" s="46">
        <f t="shared" ref="M1364:M1427" si="174">IF(K1364&gt;=100000, ROUNDDOWN((K1364),-3),ROUNDDOWN((K1364),-2))</f>
        <v>26400</v>
      </c>
      <c r="N1364" s="41"/>
    </row>
    <row r="1365" spans="1:14" ht="78.75" x14ac:dyDescent="0.3">
      <c r="A1365" s="43">
        <f t="shared" si="172"/>
        <v>1311</v>
      </c>
      <c r="B1365" s="44" t="s">
        <v>3544</v>
      </c>
      <c r="C1365" s="45" t="s">
        <v>3545</v>
      </c>
      <c r="D1365" s="41" t="s">
        <v>3546</v>
      </c>
      <c r="E1365" s="46">
        <v>57000</v>
      </c>
      <c r="F1365" s="39">
        <v>63800</v>
      </c>
      <c r="G1365" s="41"/>
      <c r="H1365" s="42">
        <f t="shared" si="171"/>
        <v>57000</v>
      </c>
      <c r="I1365" s="47">
        <f t="shared" si="169"/>
        <v>6800</v>
      </c>
      <c r="J1365" s="47">
        <f t="shared" si="173"/>
        <v>8810.434782608696</v>
      </c>
      <c r="K1365" s="47">
        <f t="shared" si="170"/>
        <v>65810.434782608703</v>
      </c>
      <c r="L1365" s="39">
        <v>63800</v>
      </c>
      <c r="M1365" s="46">
        <f t="shared" si="174"/>
        <v>65800</v>
      </c>
      <c r="N1365" s="41"/>
    </row>
    <row r="1366" spans="1:14" ht="63" x14ac:dyDescent="0.3">
      <c r="A1366" s="43">
        <f t="shared" si="172"/>
        <v>1312</v>
      </c>
      <c r="B1366" s="44" t="s">
        <v>3547</v>
      </c>
      <c r="C1366" s="45" t="s">
        <v>3548</v>
      </c>
      <c r="D1366" s="48" t="s">
        <v>3549</v>
      </c>
      <c r="E1366" s="46">
        <v>60000</v>
      </c>
      <c r="F1366" s="39">
        <v>67200</v>
      </c>
      <c r="G1366" s="41"/>
      <c r="H1366" s="42">
        <f t="shared" si="171"/>
        <v>60000</v>
      </c>
      <c r="I1366" s="47">
        <f t="shared" si="169"/>
        <v>7200</v>
      </c>
      <c r="J1366" s="47">
        <f t="shared" si="173"/>
        <v>9328.6956521739139</v>
      </c>
      <c r="K1366" s="47">
        <f t="shared" si="170"/>
        <v>69328.695652173919</v>
      </c>
      <c r="L1366" s="39">
        <v>67200</v>
      </c>
      <c r="M1366" s="46">
        <f t="shared" si="174"/>
        <v>69300</v>
      </c>
      <c r="N1366" s="41"/>
    </row>
    <row r="1367" spans="1:14" ht="94.5" x14ac:dyDescent="0.3">
      <c r="A1367" s="43">
        <f t="shared" si="172"/>
        <v>1313</v>
      </c>
      <c r="B1367" s="44" t="s">
        <v>3550</v>
      </c>
      <c r="C1367" s="68"/>
      <c r="D1367" s="59" t="s">
        <v>3551</v>
      </c>
      <c r="E1367" s="46">
        <v>129000</v>
      </c>
      <c r="F1367" s="39">
        <v>145000</v>
      </c>
      <c r="G1367" s="59"/>
      <c r="H1367" s="42">
        <f t="shared" si="171"/>
        <v>129000</v>
      </c>
      <c r="I1367" s="47">
        <f t="shared" si="169"/>
        <v>16000</v>
      </c>
      <c r="J1367" s="47">
        <f t="shared" si="173"/>
        <v>20730.434782608696</v>
      </c>
      <c r="K1367" s="47">
        <f t="shared" si="170"/>
        <v>149730.4347826087</v>
      </c>
      <c r="L1367" s="39">
        <v>145000</v>
      </c>
      <c r="M1367" s="46">
        <f t="shared" si="174"/>
        <v>149000</v>
      </c>
      <c r="N1367" s="59"/>
    </row>
    <row r="1368" spans="1:14" ht="30" x14ac:dyDescent="0.3">
      <c r="A1368" s="43">
        <f t="shared" si="172"/>
        <v>1314</v>
      </c>
      <c r="B1368" s="44" t="s">
        <v>3552</v>
      </c>
      <c r="C1368" s="45" t="s">
        <v>3553</v>
      </c>
      <c r="D1368" s="48" t="s">
        <v>3554</v>
      </c>
      <c r="E1368" s="46">
        <v>50000</v>
      </c>
      <c r="F1368" s="39">
        <v>56000</v>
      </c>
      <c r="G1368" s="41"/>
      <c r="H1368" s="42">
        <f t="shared" si="171"/>
        <v>50000</v>
      </c>
      <c r="I1368" s="47">
        <f t="shared" ref="I1368:I1431" si="175">F1368-E1368</f>
        <v>6000</v>
      </c>
      <c r="J1368" s="47">
        <f t="shared" si="173"/>
        <v>7773.913043478261</v>
      </c>
      <c r="K1368" s="47">
        <f t="shared" si="170"/>
        <v>57773.913043478264</v>
      </c>
      <c r="L1368" s="39">
        <v>56000</v>
      </c>
      <c r="M1368" s="46">
        <f t="shared" si="174"/>
        <v>57700</v>
      </c>
      <c r="N1368" s="41"/>
    </row>
    <row r="1369" spans="1:14" ht="63" x14ac:dyDescent="0.3">
      <c r="A1369" s="43">
        <f t="shared" si="172"/>
        <v>1315</v>
      </c>
      <c r="B1369" s="44" t="s">
        <v>3555</v>
      </c>
      <c r="C1369" s="68"/>
      <c r="D1369" s="100" t="s">
        <v>3556</v>
      </c>
      <c r="E1369" s="46">
        <v>531000</v>
      </c>
      <c r="F1369" s="39">
        <v>561000</v>
      </c>
      <c r="G1369" s="59"/>
      <c r="H1369" s="42">
        <f t="shared" si="171"/>
        <v>531000</v>
      </c>
      <c r="I1369" s="47">
        <f t="shared" si="175"/>
        <v>30000</v>
      </c>
      <c r="J1369" s="47">
        <f t="shared" si="173"/>
        <v>38869.565217391304</v>
      </c>
      <c r="K1369" s="47">
        <f t="shared" si="170"/>
        <v>569869.56521739135</v>
      </c>
      <c r="L1369" s="39">
        <v>561000</v>
      </c>
      <c r="M1369" s="46">
        <f t="shared" si="174"/>
        <v>569000</v>
      </c>
      <c r="N1369" s="59"/>
    </row>
    <row r="1370" spans="1:14" ht="94.5" x14ac:dyDescent="0.3">
      <c r="A1370" s="43">
        <f t="shared" si="172"/>
        <v>1316</v>
      </c>
      <c r="B1370" s="44" t="s">
        <v>3557</v>
      </c>
      <c r="C1370" s="68"/>
      <c r="D1370" s="100" t="s">
        <v>3558</v>
      </c>
      <c r="E1370" s="46">
        <v>2124000</v>
      </c>
      <c r="F1370" s="39">
        <v>2174000</v>
      </c>
      <c r="G1370" s="59"/>
      <c r="H1370" s="42">
        <f t="shared" si="171"/>
        <v>2124000</v>
      </c>
      <c r="I1370" s="47">
        <f t="shared" si="175"/>
        <v>50000</v>
      </c>
      <c r="J1370" s="47">
        <f t="shared" si="173"/>
        <v>64782.608695652176</v>
      </c>
      <c r="K1370" s="47">
        <f t="shared" si="170"/>
        <v>2188782.6086956523</v>
      </c>
      <c r="L1370" s="39">
        <v>2174000</v>
      </c>
      <c r="M1370" s="46">
        <f t="shared" si="174"/>
        <v>2188000</v>
      </c>
      <c r="N1370" s="59"/>
    </row>
    <row r="1371" spans="1:14" ht="47.25" x14ac:dyDescent="0.3">
      <c r="A1371" s="43">
        <f t="shared" si="172"/>
        <v>1317</v>
      </c>
      <c r="B1371" s="44" t="s">
        <v>3559</v>
      </c>
      <c r="C1371" s="45" t="s">
        <v>3560</v>
      </c>
      <c r="D1371" s="48" t="s">
        <v>3561</v>
      </c>
      <c r="E1371" s="46">
        <v>30000</v>
      </c>
      <c r="F1371" s="39">
        <v>33600</v>
      </c>
      <c r="G1371" s="41"/>
      <c r="H1371" s="42">
        <f t="shared" si="171"/>
        <v>30000</v>
      </c>
      <c r="I1371" s="47">
        <f t="shared" si="175"/>
        <v>3600</v>
      </c>
      <c r="J1371" s="47">
        <f t="shared" si="173"/>
        <v>4664.347826086957</v>
      </c>
      <c r="K1371" s="47">
        <f t="shared" si="170"/>
        <v>34664.34782608696</v>
      </c>
      <c r="L1371" s="39">
        <v>33600</v>
      </c>
      <c r="M1371" s="46">
        <f t="shared" si="174"/>
        <v>34600</v>
      </c>
      <c r="N1371" s="41"/>
    </row>
    <row r="1372" spans="1:14" ht="78.75" x14ac:dyDescent="0.3">
      <c r="A1372" s="43">
        <f t="shared" si="172"/>
        <v>1318</v>
      </c>
      <c r="B1372" s="44" t="s">
        <v>3562</v>
      </c>
      <c r="C1372" s="45" t="s">
        <v>3563</v>
      </c>
      <c r="D1372" s="41" t="s">
        <v>3564</v>
      </c>
      <c r="E1372" s="46">
        <v>20000</v>
      </c>
      <c r="F1372" s="39">
        <v>22400</v>
      </c>
      <c r="G1372" s="41"/>
      <c r="H1372" s="42">
        <f t="shared" si="171"/>
        <v>20000</v>
      </c>
      <c r="I1372" s="47">
        <f t="shared" si="175"/>
        <v>2400</v>
      </c>
      <c r="J1372" s="47">
        <f t="shared" si="173"/>
        <v>3109.5652173913045</v>
      </c>
      <c r="K1372" s="47">
        <f t="shared" si="170"/>
        <v>23109.565217391304</v>
      </c>
      <c r="L1372" s="39">
        <v>22400</v>
      </c>
      <c r="M1372" s="46">
        <f t="shared" si="174"/>
        <v>23100</v>
      </c>
      <c r="N1372" s="41"/>
    </row>
    <row r="1373" spans="1:14" ht="157.5" x14ac:dyDescent="0.3">
      <c r="A1373" s="43">
        <f t="shared" si="172"/>
        <v>1319</v>
      </c>
      <c r="B1373" s="44" t="s">
        <v>3565</v>
      </c>
      <c r="C1373" s="45" t="s">
        <v>3566</v>
      </c>
      <c r="D1373" s="41" t="s">
        <v>3567</v>
      </c>
      <c r="E1373" s="46">
        <v>98000</v>
      </c>
      <c r="F1373" s="39">
        <v>109000</v>
      </c>
      <c r="G1373" s="41"/>
      <c r="H1373" s="42">
        <f t="shared" si="171"/>
        <v>98000</v>
      </c>
      <c r="I1373" s="47">
        <f t="shared" si="175"/>
        <v>11000</v>
      </c>
      <c r="J1373" s="47">
        <f t="shared" si="173"/>
        <v>14252.173913043478</v>
      </c>
      <c r="K1373" s="47">
        <f t="shared" si="170"/>
        <v>112252.17391304347</v>
      </c>
      <c r="L1373" s="39">
        <v>109000</v>
      </c>
      <c r="M1373" s="46">
        <f t="shared" si="174"/>
        <v>112000</v>
      </c>
      <c r="N1373" s="41"/>
    </row>
    <row r="1374" spans="1:14" ht="204.75" x14ac:dyDescent="0.3">
      <c r="A1374" s="43">
        <f t="shared" si="172"/>
        <v>1320</v>
      </c>
      <c r="B1374" s="44" t="s">
        <v>3568</v>
      </c>
      <c r="C1374" s="45" t="s">
        <v>3569</v>
      </c>
      <c r="D1374" s="41" t="s">
        <v>3570</v>
      </c>
      <c r="E1374" s="46">
        <v>70000</v>
      </c>
      <c r="F1374" s="39">
        <v>78400</v>
      </c>
      <c r="G1374" s="41"/>
      <c r="H1374" s="42">
        <f t="shared" si="171"/>
        <v>70000</v>
      </c>
      <c r="I1374" s="47">
        <f t="shared" si="175"/>
        <v>8400</v>
      </c>
      <c r="J1374" s="47">
        <f t="shared" si="173"/>
        <v>10883.478260869564</v>
      </c>
      <c r="K1374" s="47">
        <f t="shared" si="170"/>
        <v>80883.478260869568</v>
      </c>
      <c r="L1374" s="39">
        <v>78400</v>
      </c>
      <c r="M1374" s="46">
        <f t="shared" si="174"/>
        <v>80800</v>
      </c>
      <c r="N1374" s="41"/>
    </row>
    <row r="1375" spans="1:14" ht="157.5" x14ac:dyDescent="0.3">
      <c r="A1375" s="43">
        <f t="shared" si="172"/>
        <v>1321</v>
      </c>
      <c r="B1375" s="44" t="s">
        <v>3571</v>
      </c>
      <c r="C1375" s="45" t="s">
        <v>3572</v>
      </c>
      <c r="D1375" s="41" t="s">
        <v>3573</v>
      </c>
      <c r="E1375" s="46">
        <v>105000</v>
      </c>
      <c r="F1375" s="39">
        <v>117000</v>
      </c>
      <c r="G1375" s="41"/>
      <c r="H1375" s="42">
        <f t="shared" si="171"/>
        <v>105000</v>
      </c>
      <c r="I1375" s="47">
        <f t="shared" si="175"/>
        <v>12000</v>
      </c>
      <c r="J1375" s="47">
        <f t="shared" si="173"/>
        <v>15547.826086956522</v>
      </c>
      <c r="K1375" s="47">
        <f t="shared" si="170"/>
        <v>120547.82608695653</v>
      </c>
      <c r="L1375" s="39">
        <v>117000</v>
      </c>
      <c r="M1375" s="46">
        <f t="shared" si="174"/>
        <v>120000</v>
      </c>
      <c r="N1375" s="41"/>
    </row>
    <row r="1376" spans="1:14" ht="78.75" x14ac:dyDescent="0.3">
      <c r="A1376" s="43">
        <f t="shared" si="172"/>
        <v>1322</v>
      </c>
      <c r="B1376" s="44" t="s">
        <v>3574</v>
      </c>
      <c r="C1376" s="45" t="s">
        <v>3575</v>
      </c>
      <c r="D1376" s="48" t="s">
        <v>3576</v>
      </c>
      <c r="E1376" s="46">
        <v>25000</v>
      </c>
      <c r="F1376" s="39">
        <v>28000</v>
      </c>
      <c r="G1376" s="41"/>
      <c r="H1376" s="42">
        <f t="shared" si="171"/>
        <v>25000</v>
      </c>
      <c r="I1376" s="47">
        <f t="shared" si="175"/>
        <v>3000</v>
      </c>
      <c r="J1376" s="47">
        <f t="shared" si="173"/>
        <v>3886.9565217391305</v>
      </c>
      <c r="K1376" s="47">
        <f t="shared" si="170"/>
        <v>28886.956521739132</v>
      </c>
      <c r="L1376" s="39">
        <v>28000</v>
      </c>
      <c r="M1376" s="46">
        <f t="shared" si="174"/>
        <v>28800</v>
      </c>
      <c r="N1376" s="41"/>
    </row>
    <row r="1377" spans="1:14" ht="141.75" x14ac:dyDescent="0.3">
      <c r="A1377" s="43">
        <f t="shared" si="172"/>
        <v>1323</v>
      </c>
      <c r="B1377" s="44" t="s">
        <v>3577</v>
      </c>
      <c r="C1377" s="68"/>
      <c r="D1377" s="100" t="s">
        <v>3578</v>
      </c>
      <c r="E1377" s="46">
        <v>259000</v>
      </c>
      <c r="F1377" s="39">
        <v>289000</v>
      </c>
      <c r="G1377" s="59"/>
      <c r="H1377" s="42">
        <f t="shared" si="171"/>
        <v>259000</v>
      </c>
      <c r="I1377" s="47">
        <f t="shared" si="175"/>
        <v>30000</v>
      </c>
      <c r="J1377" s="47">
        <f t="shared" si="173"/>
        <v>38869.565217391304</v>
      </c>
      <c r="K1377" s="47">
        <f t="shared" si="170"/>
        <v>297869.5652173913</v>
      </c>
      <c r="L1377" s="39">
        <v>289000</v>
      </c>
      <c r="M1377" s="46">
        <f t="shared" si="174"/>
        <v>297000</v>
      </c>
      <c r="N1377" s="59"/>
    </row>
    <row r="1378" spans="1:14" ht="47.25" x14ac:dyDescent="0.3">
      <c r="A1378" s="43">
        <f t="shared" si="172"/>
        <v>1324</v>
      </c>
      <c r="B1378" s="44" t="s">
        <v>3579</v>
      </c>
      <c r="C1378" s="45" t="s">
        <v>3580</v>
      </c>
      <c r="D1378" s="48" t="s">
        <v>3581</v>
      </c>
      <c r="E1378" s="46">
        <v>45000</v>
      </c>
      <c r="F1378" s="39">
        <v>50400</v>
      </c>
      <c r="G1378" s="41"/>
      <c r="H1378" s="42">
        <f t="shared" si="171"/>
        <v>45000</v>
      </c>
      <c r="I1378" s="47">
        <f t="shared" si="175"/>
        <v>5400</v>
      </c>
      <c r="J1378" s="47">
        <f t="shared" si="173"/>
        <v>6996.521739130435</v>
      </c>
      <c r="K1378" s="47">
        <f t="shared" si="170"/>
        <v>51996.521739130432</v>
      </c>
      <c r="L1378" s="39">
        <v>50400</v>
      </c>
      <c r="M1378" s="46">
        <f t="shared" si="174"/>
        <v>51900</v>
      </c>
      <c r="N1378" s="41"/>
    </row>
    <row r="1379" spans="1:14" ht="63" x14ac:dyDescent="0.3">
      <c r="A1379" s="43">
        <f t="shared" si="172"/>
        <v>1325</v>
      </c>
      <c r="B1379" s="44" t="s">
        <v>3582</v>
      </c>
      <c r="C1379" s="45" t="s">
        <v>3583</v>
      </c>
      <c r="D1379" s="48" t="s">
        <v>3584</v>
      </c>
      <c r="E1379" s="46">
        <v>80000</v>
      </c>
      <c r="F1379" s="39">
        <v>89600</v>
      </c>
      <c r="G1379" s="48"/>
      <c r="H1379" s="42">
        <f t="shared" si="171"/>
        <v>80000</v>
      </c>
      <c r="I1379" s="47">
        <f t="shared" si="175"/>
        <v>9600</v>
      </c>
      <c r="J1379" s="47">
        <f t="shared" si="173"/>
        <v>12438.260869565218</v>
      </c>
      <c r="K1379" s="47">
        <f t="shared" si="170"/>
        <v>92438.260869565216</v>
      </c>
      <c r="L1379" s="39">
        <v>89600</v>
      </c>
      <c r="M1379" s="46">
        <f t="shared" si="174"/>
        <v>92400</v>
      </c>
      <c r="N1379" s="48"/>
    </row>
    <row r="1380" spans="1:14" ht="78.75" x14ac:dyDescent="0.3">
      <c r="A1380" s="43">
        <f t="shared" si="172"/>
        <v>1326</v>
      </c>
      <c r="B1380" s="44" t="s">
        <v>3585</v>
      </c>
      <c r="C1380" s="45" t="s">
        <v>3586</v>
      </c>
      <c r="D1380" s="48" t="s">
        <v>3587</v>
      </c>
      <c r="E1380" s="46">
        <v>89000</v>
      </c>
      <c r="F1380" s="39">
        <v>99600</v>
      </c>
      <c r="G1380" s="48"/>
      <c r="H1380" s="42">
        <f t="shared" si="171"/>
        <v>89000</v>
      </c>
      <c r="I1380" s="47">
        <f t="shared" si="175"/>
        <v>10600</v>
      </c>
      <c r="J1380" s="47">
        <f t="shared" si="173"/>
        <v>13733.91304347826</v>
      </c>
      <c r="K1380" s="47">
        <f t="shared" si="170"/>
        <v>102733.91304347826</v>
      </c>
      <c r="L1380" s="39">
        <v>99600</v>
      </c>
      <c r="M1380" s="46">
        <f t="shared" si="174"/>
        <v>102000</v>
      </c>
      <c r="N1380" s="48"/>
    </row>
    <row r="1381" spans="1:14" ht="78.75" x14ac:dyDescent="0.3">
      <c r="A1381" s="43">
        <f t="shared" si="172"/>
        <v>1327</v>
      </c>
      <c r="B1381" s="44" t="s">
        <v>3588</v>
      </c>
      <c r="C1381" s="45" t="s">
        <v>3589</v>
      </c>
      <c r="D1381" s="48" t="s">
        <v>3590</v>
      </c>
      <c r="E1381" s="46">
        <v>35000</v>
      </c>
      <c r="F1381" s="39">
        <v>39200</v>
      </c>
      <c r="G1381" s="41"/>
      <c r="H1381" s="42">
        <f t="shared" si="171"/>
        <v>35000</v>
      </c>
      <c r="I1381" s="47">
        <f t="shared" si="175"/>
        <v>4200</v>
      </c>
      <c r="J1381" s="47">
        <f t="shared" si="173"/>
        <v>5441.7391304347821</v>
      </c>
      <c r="K1381" s="47">
        <f t="shared" si="170"/>
        <v>40441.739130434784</v>
      </c>
      <c r="L1381" s="39">
        <v>39200</v>
      </c>
      <c r="M1381" s="46">
        <f t="shared" si="174"/>
        <v>40400</v>
      </c>
      <c r="N1381" s="41"/>
    </row>
    <row r="1382" spans="1:14" ht="78.75" x14ac:dyDescent="0.3">
      <c r="A1382" s="43">
        <f t="shared" si="172"/>
        <v>1328</v>
      </c>
      <c r="B1382" s="44" t="s">
        <v>3591</v>
      </c>
      <c r="C1382" s="45" t="s">
        <v>3592</v>
      </c>
      <c r="D1382" s="48" t="s">
        <v>3593</v>
      </c>
      <c r="E1382" s="46">
        <v>30000</v>
      </c>
      <c r="F1382" s="39">
        <v>33600</v>
      </c>
      <c r="G1382" s="41"/>
      <c r="H1382" s="42">
        <f t="shared" si="171"/>
        <v>30000</v>
      </c>
      <c r="I1382" s="47">
        <f t="shared" si="175"/>
        <v>3600</v>
      </c>
      <c r="J1382" s="47">
        <f t="shared" si="173"/>
        <v>4664.347826086957</v>
      </c>
      <c r="K1382" s="47">
        <f t="shared" si="170"/>
        <v>34664.34782608696</v>
      </c>
      <c r="L1382" s="39">
        <v>33600</v>
      </c>
      <c r="M1382" s="46">
        <f t="shared" si="174"/>
        <v>34600</v>
      </c>
      <c r="N1382" s="41"/>
    </row>
    <row r="1383" spans="1:14" ht="78.75" x14ac:dyDescent="0.3">
      <c r="A1383" s="43">
        <f t="shared" si="172"/>
        <v>1329</v>
      </c>
      <c r="B1383" s="44" t="s">
        <v>3594</v>
      </c>
      <c r="C1383" s="45" t="s">
        <v>3595</v>
      </c>
      <c r="D1383" s="48" t="s">
        <v>3596</v>
      </c>
      <c r="E1383" s="46">
        <v>80000</v>
      </c>
      <c r="F1383" s="39">
        <v>89600</v>
      </c>
      <c r="G1383" s="48"/>
      <c r="H1383" s="42">
        <f t="shared" si="171"/>
        <v>80000</v>
      </c>
      <c r="I1383" s="47">
        <f t="shared" si="175"/>
        <v>9600</v>
      </c>
      <c r="J1383" s="47">
        <f t="shared" si="173"/>
        <v>12438.260869565218</v>
      </c>
      <c r="K1383" s="47">
        <f t="shared" si="170"/>
        <v>92438.260869565216</v>
      </c>
      <c r="L1383" s="39">
        <v>89600</v>
      </c>
      <c r="M1383" s="46">
        <f t="shared" si="174"/>
        <v>92400</v>
      </c>
      <c r="N1383" s="48"/>
    </row>
    <row r="1384" spans="1:14" ht="47.25" x14ac:dyDescent="0.3">
      <c r="A1384" s="43">
        <f t="shared" si="172"/>
        <v>1330</v>
      </c>
      <c r="B1384" s="44" t="s">
        <v>3597</v>
      </c>
      <c r="C1384" s="45" t="s">
        <v>3598</v>
      </c>
      <c r="D1384" s="48" t="s">
        <v>3599</v>
      </c>
      <c r="E1384" s="46">
        <v>67000</v>
      </c>
      <c r="F1384" s="39">
        <v>75000</v>
      </c>
      <c r="G1384" s="48"/>
      <c r="H1384" s="42">
        <f t="shared" si="171"/>
        <v>67000</v>
      </c>
      <c r="I1384" s="47">
        <f t="shared" si="175"/>
        <v>8000</v>
      </c>
      <c r="J1384" s="47">
        <f t="shared" si="173"/>
        <v>10365.217391304348</v>
      </c>
      <c r="K1384" s="47">
        <f t="shared" ref="K1384:K1447" si="176">+H1384+J1384</f>
        <v>77365.217391304352</v>
      </c>
      <c r="L1384" s="39">
        <v>75000</v>
      </c>
      <c r="M1384" s="46">
        <f t="shared" si="174"/>
        <v>77300</v>
      </c>
      <c r="N1384" s="48"/>
    </row>
    <row r="1385" spans="1:14" ht="47.25" x14ac:dyDescent="0.3">
      <c r="A1385" s="43">
        <f t="shared" si="172"/>
        <v>1331</v>
      </c>
      <c r="B1385" s="44" t="s">
        <v>3600</v>
      </c>
      <c r="C1385" s="45" t="s">
        <v>3601</v>
      </c>
      <c r="D1385" s="48" t="s">
        <v>3602</v>
      </c>
      <c r="E1385" s="46">
        <v>65000</v>
      </c>
      <c r="F1385" s="39">
        <v>72800</v>
      </c>
      <c r="G1385" s="41"/>
      <c r="H1385" s="42">
        <f t="shared" si="171"/>
        <v>65000</v>
      </c>
      <c r="I1385" s="47">
        <f t="shared" si="175"/>
        <v>7800</v>
      </c>
      <c r="J1385" s="47">
        <f t="shared" si="173"/>
        <v>10106.08695652174</v>
      </c>
      <c r="K1385" s="47">
        <f t="shared" si="176"/>
        <v>75106.086956521744</v>
      </c>
      <c r="L1385" s="39">
        <v>72800</v>
      </c>
      <c r="M1385" s="46">
        <f t="shared" si="174"/>
        <v>75100</v>
      </c>
      <c r="N1385" s="41"/>
    </row>
    <row r="1386" spans="1:14" ht="63" x14ac:dyDescent="0.3">
      <c r="A1386" s="43">
        <f t="shared" si="172"/>
        <v>1332</v>
      </c>
      <c r="B1386" s="44" t="s">
        <v>3603</v>
      </c>
      <c r="C1386" s="45" t="s">
        <v>3604</v>
      </c>
      <c r="D1386" s="48" t="s">
        <v>3605</v>
      </c>
      <c r="E1386" s="46">
        <v>60000</v>
      </c>
      <c r="F1386" s="39">
        <v>67200</v>
      </c>
      <c r="G1386" s="41"/>
      <c r="H1386" s="42">
        <f t="shared" si="171"/>
        <v>60000</v>
      </c>
      <c r="I1386" s="47">
        <f t="shared" si="175"/>
        <v>7200</v>
      </c>
      <c r="J1386" s="47">
        <f t="shared" si="173"/>
        <v>9328.6956521739139</v>
      </c>
      <c r="K1386" s="47">
        <f t="shared" si="176"/>
        <v>69328.695652173919</v>
      </c>
      <c r="L1386" s="39">
        <v>67200</v>
      </c>
      <c r="M1386" s="46">
        <f t="shared" si="174"/>
        <v>69300</v>
      </c>
      <c r="N1386" s="41"/>
    </row>
    <row r="1387" spans="1:14" ht="78.75" x14ac:dyDescent="0.3">
      <c r="A1387" s="43">
        <f t="shared" si="172"/>
        <v>1333</v>
      </c>
      <c r="B1387" s="44" t="s">
        <v>3606</v>
      </c>
      <c r="C1387" s="45" t="s">
        <v>3607</v>
      </c>
      <c r="D1387" s="48" t="s">
        <v>3608</v>
      </c>
      <c r="E1387" s="46">
        <v>70000</v>
      </c>
      <c r="F1387" s="39">
        <v>78400</v>
      </c>
      <c r="G1387" s="41"/>
      <c r="H1387" s="42">
        <f t="shared" si="171"/>
        <v>70000</v>
      </c>
      <c r="I1387" s="47">
        <f t="shared" si="175"/>
        <v>8400</v>
      </c>
      <c r="J1387" s="47">
        <f t="shared" si="173"/>
        <v>10883.478260869564</v>
      </c>
      <c r="K1387" s="47">
        <f t="shared" si="176"/>
        <v>80883.478260869568</v>
      </c>
      <c r="L1387" s="39">
        <v>78400</v>
      </c>
      <c r="M1387" s="46">
        <f t="shared" si="174"/>
        <v>80800</v>
      </c>
      <c r="N1387" s="41"/>
    </row>
    <row r="1388" spans="1:14" ht="63" x14ac:dyDescent="0.3">
      <c r="A1388" s="43">
        <f t="shared" si="172"/>
        <v>1334</v>
      </c>
      <c r="B1388" s="44" t="s">
        <v>3609</v>
      </c>
      <c r="C1388" s="45" t="s">
        <v>3610</v>
      </c>
      <c r="D1388" s="48" t="s">
        <v>3611</v>
      </c>
      <c r="E1388" s="46">
        <v>70000</v>
      </c>
      <c r="F1388" s="39">
        <v>78400</v>
      </c>
      <c r="G1388" s="41"/>
      <c r="H1388" s="42">
        <f t="shared" si="171"/>
        <v>70000</v>
      </c>
      <c r="I1388" s="47">
        <f t="shared" si="175"/>
        <v>8400</v>
      </c>
      <c r="J1388" s="47">
        <f t="shared" si="173"/>
        <v>10883.478260869564</v>
      </c>
      <c r="K1388" s="47">
        <f t="shared" si="176"/>
        <v>80883.478260869568</v>
      </c>
      <c r="L1388" s="39">
        <v>78400</v>
      </c>
      <c r="M1388" s="46">
        <f t="shared" si="174"/>
        <v>80800</v>
      </c>
      <c r="N1388" s="41"/>
    </row>
    <row r="1389" spans="1:14" ht="31.5" x14ac:dyDescent="0.3">
      <c r="A1389" s="43">
        <f t="shared" si="172"/>
        <v>1335</v>
      </c>
      <c r="B1389" s="44" t="s">
        <v>3612</v>
      </c>
      <c r="C1389" s="45" t="s">
        <v>3613</v>
      </c>
      <c r="D1389" s="48" t="s">
        <v>3614</v>
      </c>
      <c r="E1389" s="46">
        <v>67000</v>
      </c>
      <c r="F1389" s="39">
        <v>75000</v>
      </c>
      <c r="G1389" s="48"/>
      <c r="H1389" s="42">
        <f t="shared" si="171"/>
        <v>67000</v>
      </c>
      <c r="I1389" s="47">
        <f t="shared" si="175"/>
        <v>8000</v>
      </c>
      <c r="J1389" s="47">
        <f t="shared" si="173"/>
        <v>10365.217391304348</v>
      </c>
      <c r="K1389" s="47">
        <f t="shared" si="176"/>
        <v>77365.217391304352</v>
      </c>
      <c r="L1389" s="39">
        <v>75000</v>
      </c>
      <c r="M1389" s="46">
        <f t="shared" si="174"/>
        <v>77300</v>
      </c>
      <c r="N1389" s="48"/>
    </row>
    <row r="1390" spans="1:14" ht="94.5" x14ac:dyDescent="0.3">
      <c r="A1390" s="43">
        <f t="shared" si="172"/>
        <v>1336</v>
      </c>
      <c r="B1390" s="44" t="s">
        <v>3615</v>
      </c>
      <c r="C1390" s="68"/>
      <c r="D1390" s="59" t="s">
        <v>3616</v>
      </c>
      <c r="E1390" s="46">
        <v>1223000</v>
      </c>
      <c r="F1390" s="39">
        <v>1273000</v>
      </c>
      <c r="G1390" s="59"/>
      <c r="H1390" s="42">
        <f t="shared" si="171"/>
        <v>1223000</v>
      </c>
      <c r="I1390" s="47">
        <f t="shared" si="175"/>
        <v>50000</v>
      </c>
      <c r="J1390" s="47">
        <f t="shared" si="173"/>
        <v>64782.608695652176</v>
      </c>
      <c r="K1390" s="47">
        <f t="shared" si="176"/>
        <v>1287782.6086956521</v>
      </c>
      <c r="L1390" s="39">
        <v>1273000</v>
      </c>
      <c r="M1390" s="46">
        <f t="shared" si="174"/>
        <v>1287000</v>
      </c>
      <c r="N1390" s="59"/>
    </row>
    <row r="1391" spans="1:14" ht="78.75" x14ac:dyDescent="0.3">
      <c r="A1391" s="43">
        <f t="shared" si="172"/>
        <v>1337</v>
      </c>
      <c r="B1391" s="44" t="s">
        <v>3617</v>
      </c>
      <c r="C1391" s="68"/>
      <c r="D1391" s="59" t="s">
        <v>3618</v>
      </c>
      <c r="E1391" s="46">
        <v>41200</v>
      </c>
      <c r="F1391" s="39">
        <v>46100</v>
      </c>
      <c r="G1391" s="59"/>
      <c r="H1391" s="42">
        <f t="shared" si="171"/>
        <v>41200</v>
      </c>
      <c r="I1391" s="47">
        <f t="shared" si="175"/>
        <v>4900</v>
      </c>
      <c r="J1391" s="47">
        <f t="shared" si="173"/>
        <v>6348.695652173913</v>
      </c>
      <c r="K1391" s="47">
        <f t="shared" si="176"/>
        <v>47548.695652173912</v>
      </c>
      <c r="L1391" s="39">
        <v>46100</v>
      </c>
      <c r="M1391" s="46">
        <f t="shared" si="174"/>
        <v>47500</v>
      </c>
      <c r="N1391" s="59"/>
    </row>
    <row r="1392" spans="1:14" ht="220.5" x14ac:dyDescent="0.3">
      <c r="A1392" s="43">
        <f t="shared" si="172"/>
        <v>1338</v>
      </c>
      <c r="B1392" s="44" t="s">
        <v>3619</v>
      </c>
      <c r="C1392" s="68"/>
      <c r="D1392" s="100" t="s">
        <v>3620</v>
      </c>
      <c r="E1392" s="46">
        <v>354000</v>
      </c>
      <c r="F1392" s="39">
        <v>384000</v>
      </c>
      <c r="G1392" s="59"/>
      <c r="H1392" s="42">
        <f t="shared" si="171"/>
        <v>354000</v>
      </c>
      <c r="I1392" s="47">
        <f t="shared" si="175"/>
        <v>30000</v>
      </c>
      <c r="J1392" s="47">
        <f t="shared" si="173"/>
        <v>38869.565217391304</v>
      </c>
      <c r="K1392" s="47">
        <f t="shared" si="176"/>
        <v>392869.5652173913</v>
      </c>
      <c r="L1392" s="39">
        <v>384000</v>
      </c>
      <c r="M1392" s="46">
        <f t="shared" si="174"/>
        <v>392000</v>
      </c>
      <c r="N1392" s="59"/>
    </row>
    <row r="1393" spans="1:14" ht="252" x14ac:dyDescent="0.3">
      <c r="A1393" s="43">
        <f t="shared" si="172"/>
        <v>1339</v>
      </c>
      <c r="B1393" s="44" t="s">
        <v>3621</v>
      </c>
      <c r="C1393" s="68"/>
      <c r="D1393" s="100" t="s">
        <v>3622</v>
      </c>
      <c r="E1393" s="46">
        <v>377000</v>
      </c>
      <c r="F1393" s="39">
        <v>417000</v>
      </c>
      <c r="G1393" s="59"/>
      <c r="H1393" s="42">
        <f t="shared" si="171"/>
        <v>377000</v>
      </c>
      <c r="I1393" s="47">
        <f t="shared" si="175"/>
        <v>40000</v>
      </c>
      <c r="J1393" s="47">
        <f t="shared" si="173"/>
        <v>51826.086956521736</v>
      </c>
      <c r="K1393" s="47">
        <f t="shared" si="176"/>
        <v>428826.08695652173</v>
      </c>
      <c r="L1393" s="39">
        <v>417000</v>
      </c>
      <c r="M1393" s="46">
        <f t="shared" si="174"/>
        <v>428000</v>
      </c>
      <c r="N1393" s="59"/>
    </row>
    <row r="1394" spans="1:14" ht="126" x14ac:dyDescent="0.3">
      <c r="A1394" s="43">
        <f t="shared" si="172"/>
        <v>1340</v>
      </c>
      <c r="B1394" s="44" t="s">
        <v>3623</v>
      </c>
      <c r="C1394" s="68"/>
      <c r="D1394" s="100" t="s">
        <v>3624</v>
      </c>
      <c r="E1394" s="46">
        <v>64900</v>
      </c>
      <c r="F1394" s="39">
        <v>72600</v>
      </c>
      <c r="G1394" s="59"/>
      <c r="H1394" s="42">
        <f t="shared" si="171"/>
        <v>64900</v>
      </c>
      <c r="I1394" s="47">
        <f t="shared" si="175"/>
        <v>7700</v>
      </c>
      <c r="J1394" s="47">
        <f t="shared" si="173"/>
        <v>9976.5217391304359</v>
      </c>
      <c r="K1394" s="47">
        <f t="shared" si="176"/>
        <v>74876.521739130432</v>
      </c>
      <c r="L1394" s="39">
        <v>72600</v>
      </c>
      <c r="M1394" s="46">
        <f t="shared" si="174"/>
        <v>74800</v>
      </c>
      <c r="N1394" s="59"/>
    </row>
    <row r="1395" spans="1:14" ht="204.75" x14ac:dyDescent="0.3">
      <c r="A1395" s="43">
        <f t="shared" si="172"/>
        <v>1341</v>
      </c>
      <c r="B1395" s="44" t="s">
        <v>3625</v>
      </c>
      <c r="C1395" s="68"/>
      <c r="D1395" s="100" t="s">
        <v>3626</v>
      </c>
      <c r="E1395" s="46">
        <v>64900</v>
      </c>
      <c r="F1395" s="39">
        <v>72600</v>
      </c>
      <c r="G1395" s="59"/>
      <c r="H1395" s="42">
        <f t="shared" si="171"/>
        <v>64900</v>
      </c>
      <c r="I1395" s="47">
        <f t="shared" si="175"/>
        <v>7700</v>
      </c>
      <c r="J1395" s="47">
        <f t="shared" si="173"/>
        <v>9976.5217391304359</v>
      </c>
      <c r="K1395" s="47">
        <f t="shared" si="176"/>
        <v>74876.521739130432</v>
      </c>
      <c r="L1395" s="39">
        <v>72600</v>
      </c>
      <c r="M1395" s="46">
        <f t="shared" si="174"/>
        <v>74800</v>
      </c>
      <c r="N1395" s="59"/>
    </row>
    <row r="1396" spans="1:14" ht="78.75" x14ac:dyDescent="0.3">
      <c r="A1396" s="43">
        <f t="shared" si="172"/>
        <v>1342</v>
      </c>
      <c r="B1396" s="44" t="s">
        <v>3627</v>
      </c>
      <c r="C1396" s="68"/>
      <c r="D1396" s="59" t="s">
        <v>3628</v>
      </c>
      <c r="E1396" s="46">
        <v>48000</v>
      </c>
      <c r="F1396" s="39">
        <v>53700</v>
      </c>
      <c r="G1396" s="59"/>
      <c r="H1396" s="42">
        <f t="shared" si="171"/>
        <v>48000</v>
      </c>
      <c r="I1396" s="47">
        <f t="shared" si="175"/>
        <v>5700</v>
      </c>
      <c r="J1396" s="47">
        <f t="shared" si="173"/>
        <v>7385.217391304348</v>
      </c>
      <c r="K1396" s="47">
        <f t="shared" si="176"/>
        <v>55385.217391304352</v>
      </c>
      <c r="L1396" s="39">
        <v>53700</v>
      </c>
      <c r="M1396" s="46">
        <f t="shared" si="174"/>
        <v>55300</v>
      </c>
      <c r="N1396" s="59"/>
    </row>
    <row r="1397" spans="1:14" ht="207.75" x14ac:dyDescent="0.3">
      <c r="A1397" s="43">
        <f t="shared" si="172"/>
        <v>1343</v>
      </c>
      <c r="B1397" s="44" t="s">
        <v>3629</v>
      </c>
      <c r="C1397" s="68"/>
      <c r="D1397" s="107" t="s">
        <v>3630</v>
      </c>
      <c r="E1397" s="46">
        <v>59000</v>
      </c>
      <c r="F1397" s="39">
        <v>66000</v>
      </c>
      <c r="G1397" s="59"/>
      <c r="H1397" s="42">
        <f t="shared" si="171"/>
        <v>59000</v>
      </c>
      <c r="I1397" s="47">
        <f t="shared" si="175"/>
        <v>7000</v>
      </c>
      <c r="J1397" s="47">
        <f t="shared" si="173"/>
        <v>9069.565217391304</v>
      </c>
      <c r="K1397" s="47">
        <f t="shared" si="176"/>
        <v>68069.565217391297</v>
      </c>
      <c r="L1397" s="39">
        <v>66000</v>
      </c>
      <c r="M1397" s="46">
        <f t="shared" si="174"/>
        <v>68000</v>
      </c>
      <c r="N1397" s="59"/>
    </row>
    <row r="1398" spans="1:14" ht="129" x14ac:dyDescent="0.3">
      <c r="A1398" s="43">
        <f t="shared" si="172"/>
        <v>1344</v>
      </c>
      <c r="B1398" s="44" t="s">
        <v>3631</v>
      </c>
      <c r="C1398" s="45" t="s">
        <v>3632</v>
      </c>
      <c r="D1398" s="48" t="s">
        <v>3633</v>
      </c>
      <c r="E1398" s="46">
        <v>25000</v>
      </c>
      <c r="F1398" s="39">
        <v>28000</v>
      </c>
      <c r="G1398" s="41"/>
      <c r="H1398" s="42">
        <f t="shared" si="171"/>
        <v>25000</v>
      </c>
      <c r="I1398" s="47">
        <f t="shared" si="175"/>
        <v>3000</v>
      </c>
      <c r="J1398" s="47">
        <f t="shared" si="173"/>
        <v>3886.9565217391305</v>
      </c>
      <c r="K1398" s="47">
        <f t="shared" si="176"/>
        <v>28886.956521739132</v>
      </c>
      <c r="L1398" s="39">
        <v>28000</v>
      </c>
      <c r="M1398" s="46">
        <f t="shared" si="174"/>
        <v>28800</v>
      </c>
      <c r="N1398" s="41"/>
    </row>
    <row r="1399" spans="1:14" ht="141.75" x14ac:dyDescent="0.3">
      <c r="A1399" s="43">
        <f t="shared" si="172"/>
        <v>1345</v>
      </c>
      <c r="B1399" s="44" t="s">
        <v>3634</v>
      </c>
      <c r="C1399" s="45" t="s">
        <v>29</v>
      </c>
      <c r="D1399" s="48" t="s">
        <v>3635</v>
      </c>
      <c r="E1399" s="46">
        <v>250000</v>
      </c>
      <c r="F1399" s="39">
        <v>280000</v>
      </c>
      <c r="G1399" s="41"/>
      <c r="H1399" s="42">
        <f t="shared" si="171"/>
        <v>250000</v>
      </c>
      <c r="I1399" s="47">
        <f t="shared" si="175"/>
        <v>30000</v>
      </c>
      <c r="J1399" s="47">
        <f t="shared" si="173"/>
        <v>38869.565217391304</v>
      </c>
      <c r="K1399" s="47">
        <f t="shared" si="176"/>
        <v>288869.5652173913</v>
      </c>
      <c r="L1399" s="39">
        <v>280000</v>
      </c>
      <c r="M1399" s="46">
        <f t="shared" si="174"/>
        <v>288000</v>
      </c>
      <c r="N1399" s="41"/>
    </row>
    <row r="1400" spans="1:14" ht="126" x14ac:dyDescent="0.3">
      <c r="A1400" s="43">
        <f t="shared" si="172"/>
        <v>1346</v>
      </c>
      <c r="B1400" s="44" t="s">
        <v>3636</v>
      </c>
      <c r="C1400" s="45" t="s">
        <v>29</v>
      </c>
      <c r="D1400" s="48" t="s">
        <v>3637</v>
      </c>
      <c r="E1400" s="46">
        <v>320000</v>
      </c>
      <c r="F1400" s="39">
        <v>350000</v>
      </c>
      <c r="G1400" s="41"/>
      <c r="H1400" s="42">
        <f t="shared" si="171"/>
        <v>320000</v>
      </c>
      <c r="I1400" s="47">
        <f t="shared" si="175"/>
        <v>30000</v>
      </c>
      <c r="J1400" s="47">
        <f t="shared" si="173"/>
        <v>38869.565217391304</v>
      </c>
      <c r="K1400" s="47">
        <f t="shared" si="176"/>
        <v>358869.5652173913</v>
      </c>
      <c r="L1400" s="39">
        <v>350000</v>
      </c>
      <c r="M1400" s="46">
        <f t="shared" si="174"/>
        <v>358000</v>
      </c>
      <c r="N1400" s="41"/>
    </row>
    <row r="1401" spans="1:14" ht="173.25" x14ac:dyDescent="0.3">
      <c r="A1401" s="43">
        <f t="shared" si="172"/>
        <v>1347</v>
      </c>
      <c r="B1401" s="44" t="s">
        <v>3638</v>
      </c>
      <c r="C1401" s="68"/>
      <c r="D1401" s="100" t="s">
        <v>3639</v>
      </c>
      <c r="E1401" s="46">
        <v>1298000</v>
      </c>
      <c r="F1401" s="39">
        <v>1358000</v>
      </c>
      <c r="G1401" s="59"/>
      <c r="H1401" s="42">
        <f t="shared" si="171"/>
        <v>1298000</v>
      </c>
      <c r="I1401" s="47">
        <f t="shared" si="175"/>
        <v>60000</v>
      </c>
      <c r="J1401" s="47">
        <f t="shared" si="173"/>
        <v>77739.130434782608</v>
      </c>
      <c r="K1401" s="47">
        <f t="shared" si="176"/>
        <v>1375739.1304347827</v>
      </c>
      <c r="L1401" s="39">
        <v>1358000</v>
      </c>
      <c r="M1401" s="46">
        <f t="shared" si="174"/>
        <v>1375000</v>
      </c>
      <c r="N1401" s="59"/>
    </row>
    <row r="1402" spans="1:14" ht="94.5" x14ac:dyDescent="0.3">
      <c r="A1402" s="43">
        <f t="shared" si="172"/>
        <v>1348</v>
      </c>
      <c r="B1402" s="44" t="s">
        <v>3640</v>
      </c>
      <c r="C1402" s="68"/>
      <c r="D1402" s="100" t="s">
        <v>3641</v>
      </c>
      <c r="E1402" s="46">
        <v>554000</v>
      </c>
      <c r="F1402" s="39">
        <v>584000</v>
      </c>
      <c r="G1402" s="59"/>
      <c r="H1402" s="42">
        <f t="shared" si="171"/>
        <v>554000</v>
      </c>
      <c r="I1402" s="47">
        <f t="shared" si="175"/>
        <v>30000</v>
      </c>
      <c r="J1402" s="47">
        <f t="shared" si="173"/>
        <v>38869.565217391304</v>
      </c>
      <c r="K1402" s="47">
        <f t="shared" si="176"/>
        <v>592869.56521739135</v>
      </c>
      <c r="L1402" s="39">
        <v>584000</v>
      </c>
      <c r="M1402" s="46">
        <f t="shared" si="174"/>
        <v>592000</v>
      </c>
      <c r="N1402" s="59"/>
    </row>
    <row r="1403" spans="1:14" ht="78.75" x14ac:dyDescent="0.3">
      <c r="A1403" s="43">
        <f t="shared" si="172"/>
        <v>1349</v>
      </c>
      <c r="B1403" s="44" t="s">
        <v>3642</v>
      </c>
      <c r="C1403" s="68"/>
      <c r="D1403" s="100" t="s">
        <v>3643</v>
      </c>
      <c r="E1403" s="46">
        <v>76700</v>
      </c>
      <c r="F1403" s="39">
        <v>85900</v>
      </c>
      <c r="G1403" s="59"/>
      <c r="H1403" s="42">
        <f t="shared" si="171"/>
        <v>76700</v>
      </c>
      <c r="I1403" s="47">
        <f t="shared" si="175"/>
        <v>9200</v>
      </c>
      <c r="J1403" s="47">
        <f t="shared" si="173"/>
        <v>11920</v>
      </c>
      <c r="K1403" s="47">
        <f t="shared" si="176"/>
        <v>88620</v>
      </c>
      <c r="L1403" s="39">
        <v>85900</v>
      </c>
      <c r="M1403" s="46">
        <f t="shared" si="174"/>
        <v>88600</v>
      </c>
      <c r="N1403" s="59"/>
    </row>
    <row r="1404" spans="1:14" ht="126" x14ac:dyDescent="0.3">
      <c r="A1404" s="43">
        <f t="shared" si="172"/>
        <v>1350</v>
      </c>
      <c r="B1404" s="44" t="s">
        <v>3644</v>
      </c>
      <c r="C1404" s="68"/>
      <c r="D1404" s="100" t="s">
        <v>3645</v>
      </c>
      <c r="E1404" s="46">
        <v>212000</v>
      </c>
      <c r="F1404" s="39">
        <v>237000</v>
      </c>
      <c r="G1404" s="59"/>
      <c r="H1404" s="42">
        <f t="shared" si="171"/>
        <v>212000</v>
      </c>
      <c r="I1404" s="47">
        <f t="shared" si="175"/>
        <v>25000</v>
      </c>
      <c r="J1404" s="47">
        <f t="shared" si="173"/>
        <v>32391.304347826088</v>
      </c>
      <c r="K1404" s="47">
        <f t="shared" si="176"/>
        <v>244391.30434782608</v>
      </c>
      <c r="L1404" s="39">
        <v>237000</v>
      </c>
      <c r="M1404" s="46">
        <f t="shared" si="174"/>
        <v>244000</v>
      </c>
      <c r="N1404" s="59"/>
    </row>
    <row r="1405" spans="1:14" ht="110.25" x14ac:dyDescent="0.3">
      <c r="A1405" s="43">
        <f t="shared" si="172"/>
        <v>1351</v>
      </c>
      <c r="B1405" s="44" t="s">
        <v>3646</v>
      </c>
      <c r="C1405" s="68"/>
      <c r="D1405" s="100" t="s">
        <v>3647</v>
      </c>
      <c r="E1405" s="46">
        <v>2065000</v>
      </c>
      <c r="F1405" s="39">
        <v>2115000</v>
      </c>
      <c r="G1405" s="59"/>
      <c r="H1405" s="42">
        <f t="shared" si="171"/>
        <v>2065000</v>
      </c>
      <c r="I1405" s="47">
        <f t="shared" si="175"/>
        <v>50000</v>
      </c>
      <c r="J1405" s="47">
        <f t="shared" si="173"/>
        <v>64782.608695652176</v>
      </c>
      <c r="K1405" s="47">
        <f t="shared" si="176"/>
        <v>2129782.6086956523</v>
      </c>
      <c r="L1405" s="39">
        <v>2115000</v>
      </c>
      <c r="M1405" s="46">
        <f t="shared" si="174"/>
        <v>2129000</v>
      </c>
      <c r="N1405" s="59"/>
    </row>
    <row r="1406" spans="1:14" ht="78.75" x14ac:dyDescent="0.3">
      <c r="A1406" s="43">
        <f t="shared" si="172"/>
        <v>1352</v>
      </c>
      <c r="B1406" s="44" t="s">
        <v>3648</v>
      </c>
      <c r="C1406" s="68"/>
      <c r="D1406" s="100" t="s">
        <v>3649</v>
      </c>
      <c r="E1406" s="46">
        <v>118000</v>
      </c>
      <c r="F1406" s="39">
        <v>132000</v>
      </c>
      <c r="G1406" s="59"/>
      <c r="H1406" s="42">
        <f t="shared" si="171"/>
        <v>118000</v>
      </c>
      <c r="I1406" s="47">
        <f t="shared" si="175"/>
        <v>14000</v>
      </c>
      <c r="J1406" s="47">
        <f t="shared" si="173"/>
        <v>18139.130434782608</v>
      </c>
      <c r="K1406" s="47">
        <f t="shared" si="176"/>
        <v>136139.13043478259</v>
      </c>
      <c r="L1406" s="39">
        <v>132000</v>
      </c>
      <c r="M1406" s="46">
        <f t="shared" si="174"/>
        <v>136000</v>
      </c>
      <c r="N1406" s="59"/>
    </row>
    <row r="1407" spans="1:14" ht="78.75" x14ac:dyDescent="0.3">
      <c r="A1407" s="43">
        <f t="shared" si="172"/>
        <v>1353</v>
      </c>
      <c r="B1407" s="44" t="s">
        <v>3650</v>
      </c>
      <c r="C1407" s="105" t="s">
        <v>3651</v>
      </c>
      <c r="D1407" s="48" t="s">
        <v>3652</v>
      </c>
      <c r="E1407" s="46">
        <v>80000</v>
      </c>
      <c r="F1407" s="39">
        <v>89600</v>
      </c>
      <c r="G1407" s="41"/>
      <c r="H1407" s="42">
        <f t="shared" si="171"/>
        <v>80000</v>
      </c>
      <c r="I1407" s="47">
        <f t="shared" si="175"/>
        <v>9600</v>
      </c>
      <c r="J1407" s="47">
        <f t="shared" si="173"/>
        <v>12438.260869565218</v>
      </c>
      <c r="K1407" s="47">
        <f t="shared" si="176"/>
        <v>92438.260869565216</v>
      </c>
      <c r="L1407" s="39">
        <v>89600</v>
      </c>
      <c r="M1407" s="46">
        <f t="shared" si="174"/>
        <v>92400</v>
      </c>
      <c r="N1407" s="41"/>
    </row>
    <row r="1408" spans="1:14" ht="157.5" x14ac:dyDescent="0.3">
      <c r="A1408" s="43">
        <f t="shared" si="172"/>
        <v>1354</v>
      </c>
      <c r="B1408" s="44" t="s">
        <v>3653</v>
      </c>
      <c r="C1408" s="68"/>
      <c r="D1408" s="100" t="s">
        <v>3654</v>
      </c>
      <c r="E1408" s="46">
        <v>212000</v>
      </c>
      <c r="F1408" s="39">
        <v>237000</v>
      </c>
      <c r="G1408" s="59"/>
      <c r="H1408" s="42">
        <f t="shared" si="171"/>
        <v>212000</v>
      </c>
      <c r="I1408" s="47">
        <f t="shared" si="175"/>
        <v>25000</v>
      </c>
      <c r="J1408" s="47">
        <f t="shared" si="173"/>
        <v>32391.304347826088</v>
      </c>
      <c r="K1408" s="47">
        <f t="shared" si="176"/>
        <v>244391.30434782608</v>
      </c>
      <c r="L1408" s="39">
        <v>237000</v>
      </c>
      <c r="M1408" s="46">
        <f t="shared" si="174"/>
        <v>244000</v>
      </c>
      <c r="N1408" s="59"/>
    </row>
    <row r="1409" spans="1:14" ht="47.25" x14ac:dyDescent="0.3">
      <c r="A1409" s="43">
        <f t="shared" si="172"/>
        <v>1355</v>
      </c>
      <c r="B1409" s="44" t="s">
        <v>3655</v>
      </c>
      <c r="C1409" s="45" t="s">
        <v>3656</v>
      </c>
      <c r="D1409" s="48" t="s">
        <v>3657</v>
      </c>
      <c r="E1409" s="46">
        <v>33000</v>
      </c>
      <c r="F1409" s="39">
        <v>36900</v>
      </c>
      <c r="G1409" s="48"/>
      <c r="H1409" s="42">
        <f t="shared" si="171"/>
        <v>33000</v>
      </c>
      <c r="I1409" s="47">
        <f t="shared" si="175"/>
        <v>3900</v>
      </c>
      <c r="J1409" s="47">
        <f t="shared" si="173"/>
        <v>5053.04347826087</v>
      </c>
      <c r="K1409" s="47">
        <f t="shared" si="176"/>
        <v>38053.043478260872</v>
      </c>
      <c r="L1409" s="39">
        <v>36900</v>
      </c>
      <c r="M1409" s="46">
        <f t="shared" si="174"/>
        <v>38000</v>
      </c>
      <c r="N1409" s="48"/>
    </row>
    <row r="1410" spans="1:14" ht="63" x14ac:dyDescent="0.3">
      <c r="A1410" s="43">
        <f t="shared" si="172"/>
        <v>1356</v>
      </c>
      <c r="B1410" s="44" t="s">
        <v>3658</v>
      </c>
      <c r="C1410" s="105" t="s">
        <v>3659</v>
      </c>
      <c r="D1410" s="48" t="s">
        <v>3660</v>
      </c>
      <c r="E1410" s="46">
        <v>800000</v>
      </c>
      <c r="F1410" s="39">
        <v>850000</v>
      </c>
      <c r="G1410" s="41" t="s">
        <v>3661</v>
      </c>
      <c r="H1410" s="42">
        <f t="shared" si="171"/>
        <v>800000</v>
      </c>
      <c r="I1410" s="47">
        <f t="shared" si="175"/>
        <v>50000</v>
      </c>
      <c r="J1410" s="47">
        <f t="shared" si="173"/>
        <v>64782.608695652176</v>
      </c>
      <c r="K1410" s="47">
        <f t="shared" si="176"/>
        <v>864782.60869565222</v>
      </c>
      <c r="L1410" s="39">
        <v>850000</v>
      </c>
      <c r="M1410" s="46">
        <f t="shared" si="174"/>
        <v>864000</v>
      </c>
      <c r="N1410" s="41" t="s">
        <v>3661</v>
      </c>
    </row>
    <row r="1411" spans="1:14" ht="31.5" x14ac:dyDescent="0.3">
      <c r="A1411" s="43">
        <f t="shared" si="172"/>
        <v>1357</v>
      </c>
      <c r="B1411" s="44" t="s">
        <v>3662</v>
      </c>
      <c r="C1411" s="45" t="s">
        <v>3663</v>
      </c>
      <c r="D1411" s="48" t="s">
        <v>3664</v>
      </c>
      <c r="E1411" s="46">
        <v>25000</v>
      </c>
      <c r="F1411" s="39">
        <v>28000</v>
      </c>
      <c r="G1411" s="41"/>
      <c r="H1411" s="42">
        <f t="shared" si="171"/>
        <v>25000</v>
      </c>
      <c r="I1411" s="47">
        <f t="shared" si="175"/>
        <v>3000</v>
      </c>
      <c r="J1411" s="47">
        <f t="shared" si="173"/>
        <v>3886.9565217391305</v>
      </c>
      <c r="K1411" s="47">
        <f t="shared" si="176"/>
        <v>28886.956521739132</v>
      </c>
      <c r="L1411" s="39">
        <v>28000</v>
      </c>
      <c r="M1411" s="46">
        <f t="shared" si="174"/>
        <v>28800</v>
      </c>
      <c r="N1411" s="41"/>
    </row>
    <row r="1412" spans="1:14" ht="31.5" x14ac:dyDescent="0.3">
      <c r="A1412" s="43">
        <f t="shared" si="172"/>
        <v>1358</v>
      </c>
      <c r="B1412" s="44" t="s">
        <v>3665</v>
      </c>
      <c r="C1412" s="45" t="s">
        <v>3666</v>
      </c>
      <c r="D1412" s="48" t="s">
        <v>3667</v>
      </c>
      <c r="E1412" s="46">
        <v>60000</v>
      </c>
      <c r="F1412" s="39">
        <v>67200</v>
      </c>
      <c r="G1412" s="41"/>
      <c r="H1412" s="42">
        <f t="shared" si="171"/>
        <v>60000</v>
      </c>
      <c r="I1412" s="47">
        <f t="shared" si="175"/>
        <v>7200</v>
      </c>
      <c r="J1412" s="47">
        <f t="shared" si="173"/>
        <v>9328.6956521739139</v>
      </c>
      <c r="K1412" s="47">
        <f t="shared" si="176"/>
        <v>69328.695652173919</v>
      </c>
      <c r="L1412" s="39">
        <v>67200</v>
      </c>
      <c r="M1412" s="46">
        <f t="shared" si="174"/>
        <v>69300</v>
      </c>
      <c r="N1412" s="41"/>
    </row>
    <row r="1413" spans="1:14" ht="78.75" x14ac:dyDescent="0.3">
      <c r="A1413" s="43">
        <f t="shared" si="172"/>
        <v>1359</v>
      </c>
      <c r="B1413" s="44" t="s">
        <v>3668</v>
      </c>
      <c r="C1413" s="45" t="s">
        <v>3669</v>
      </c>
      <c r="D1413" s="108" t="s">
        <v>3670</v>
      </c>
      <c r="E1413" s="46">
        <v>15000</v>
      </c>
      <c r="F1413" s="39">
        <v>16800</v>
      </c>
      <c r="G1413" s="108"/>
      <c r="H1413" s="42">
        <f t="shared" ref="H1413:H1476" si="177">L1413-I1413</f>
        <v>15000</v>
      </c>
      <c r="I1413" s="47">
        <f t="shared" si="175"/>
        <v>1800</v>
      </c>
      <c r="J1413" s="47">
        <f t="shared" si="173"/>
        <v>2332.1739130434785</v>
      </c>
      <c r="K1413" s="47">
        <f t="shared" si="176"/>
        <v>17332.17391304348</v>
      </c>
      <c r="L1413" s="39">
        <v>16800</v>
      </c>
      <c r="M1413" s="46">
        <f t="shared" si="174"/>
        <v>17300</v>
      </c>
      <c r="N1413" s="108"/>
    </row>
    <row r="1414" spans="1:14" ht="31.5" x14ac:dyDescent="0.3">
      <c r="A1414" s="43">
        <f t="shared" si="172"/>
        <v>1360</v>
      </c>
      <c r="B1414" s="44" t="s">
        <v>3671</v>
      </c>
      <c r="C1414" s="45" t="s">
        <v>3672</v>
      </c>
      <c r="D1414" s="48" t="s">
        <v>3673</v>
      </c>
      <c r="E1414" s="46">
        <v>27000</v>
      </c>
      <c r="F1414" s="39">
        <v>30200</v>
      </c>
      <c r="G1414" s="41"/>
      <c r="H1414" s="42">
        <f t="shared" si="177"/>
        <v>27000</v>
      </c>
      <c r="I1414" s="47">
        <f t="shared" si="175"/>
        <v>3200</v>
      </c>
      <c r="J1414" s="47">
        <f t="shared" si="173"/>
        <v>4146.086956521739</v>
      </c>
      <c r="K1414" s="47">
        <f t="shared" si="176"/>
        <v>31146.08695652174</v>
      </c>
      <c r="L1414" s="39">
        <v>30200</v>
      </c>
      <c r="M1414" s="46">
        <f t="shared" si="174"/>
        <v>31100</v>
      </c>
      <c r="N1414" s="41"/>
    </row>
    <row r="1415" spans="1:14" ht="63" x14ac:dyDescent="0.3">
      <c r="A1415" s="43">
        <f t="shared" ref="A1415:A1478" si="178">A1414+1</f>
        <v>1361</v>
      </c>
      <c r="B1415" s="44" t="s">
        <v>3674</v>
      </c>
      <c r="C1415" s="45" t="s">
        <v>3675</v>
      </c>
      <c r="D1415" s="41" t="s">
        <v>3676</v>
      </c>
      <c r="E1415" s="46">
        <v>42000</v>
      </c>
      <c r="F1415" s="39">
        <v>47000</v>
      </c>
      <c r="G1415" s="41"/>
      <c r="H1415" s="42">
        <f t="shared" si="177"/>
        <v>42000</v>
      </c>
      <c r="I1415" s="47">
        <f t="shared" si="175"/>
        <v>5000</v>
      </c>
      <c r="J1415" s="47">
        <f t="shared" si="173"/>
        <v>6478.260869565217</v>
      </c>
      <c r="K1415" s="47">
        <f t="shared" si="176"/>
        <v>48478.260869565216</v>
      </c>
      <c r="L1415" s="39">
        <v>47000</v>
      </c>
      <c r="M1415" s="46">
        <f t="shared" si="174"/>
        <v>48400</v>
      </c>
      <c r="N1415" s="41"/>
    </row>
    <row r="1416" spans="1:14" ht="78.75" x14ac:dyDescent="0.3">
      <c r="A1416" s="43">
        <f t="shared" si="178"/>
        <v>1362</v>
      </c>
      <c r="B1416" s="44" t="s">
        <v>3677</v>
      </c>
      <c r="C1416" s="45" t="s">
        <v>3678</v>
      </c>
      <c r="D1416" s="41" t="s">
        <v>3679</v>
      </c>
      <c r="E1416" s="46">
        <v>11000</v>
      </c>
      <c r="F1416" s="39">
        <v>12300</v>
      </c>
      <c r="G1416" s="41"/>
      <c r="H1416" s="42">
        <f t="shared" si="177"/>
        <v>11000</v>
      </c>
      <c r="I1416" s="47">
        <f t="shared" si="175"/>
        <v>1300</v>
      </c>
      <c r="J1416" s="47">
        <f t="shared" si="173"/>
        <v>1684.3478260869565</v>
      </c>
      <c r="K1416" s="47">
        <f t="shared" si="176"/>
        <v>12684.347826086956</v>
      </c>
      <c r="L1416" s="39">
        <v>12300</v>
      </c>
      <c r="M1416" s="46">
        <f t="shared" si="174"/>
        <v>12600</v>
      </c>
      <c r="N1416" s="41"/>
    </row>
    <row r="1417" spans="1:14" ht="31.5" x14ac:dyDescent="0.3">
      <c r="A1417" s="43">
        <f t="shared" si="178"/>
        <v>1363</v>
      </c>
      <c r="B1417" s="44" t="s">
        <v>3680</v>
      </c>
      <c r="C1417" s="45" t="s">
        <v>29</v>
      </c>
      <c r="D1417" s="41" t="s">
        <v>3681</v>
      </c>
      <c r="E1417" s="46">
        <v>11000</v>
      </c>
      <c r="F1417" s="39">
        <v>12300</v>
      </c>
      <c r="G1417" s="41"/>
      <c r="H1417" s="42">
        <f t="shared" si="177"/>
        <v>11000</v>
      </c>
      <c r="I1417" s="47">
        <f t="shared" si="175"/>
        <v>1300</v>
      </c>
      <c r="J1417" s="47">
        <f t="shared" si="173"/>
        <v>1684.3478260869565</v>
      </c>
      <c r="K1417" s="47">
        <f t="shared" si="176"/>
        <v>12684.347826086956</v>
      </c>
      <c r="L1417" s="39">
        <v>12300</v>
      </c>
      <c r="M1417" s="46">
        <f t="shared" si="174"/>
        <v>12600</v>
      </c>
      <c r="N1417" s="41"/>
    </row>
    <row r="1418" spans="1:14" ht="63" x14ac:dyDescent="0.3">
      <c r="A1418" s="43">
        <f t="shared" si="178"/>
        <v>1364</v>
      </c>
      <c r="B1418" s="44" t="s">
        <v>3682</v>
      </c>
      <c r="C1418" s="45" t="s">
        <v>3683</v>
      </c>
      <c r="D1418" s="48" t="s">
        <v>3684</v>
      </c>
      <c r="E1418" s="46">
        <v>35000</v>
      </c>
      <c r="F1418" s="39">
        <v>39200</v>
      </c>
      <c r="G1418" s="41"/>
      <c r="H1418" s="42">
        <f t="shared" si="177"/>
        <v>35000</v>
      </c>
      <c r="I1418" s="47">
        <f t="shared" si="175"/>
        <v>4200</v>
      </c>
      <c r="J1418" s="47">
        <f t="shared" ref="J1418:J1481" si="179">+I1418/1150*1490</f>
        <v>5441.7391304347821</v>
      </c>
      <c r="K1418" s="47">
        <f t="shared" si="176"/>
        <v>40441.739130434784</v>
      </c>
      <c r="L1418" s="39">
        <v>39200</v>
      </c>
      <c r="M1418" s="46">
        <f t="shared" si="174"/>
        <v>40400</v>
      </c>
      <c r="N1418" s="41"/>
    </row>
    <row r="1419" spans="1:14" ht="78.75" x14ac:dyDescent="0.3">
      <c r="A1419" s="43">
        <f t="shared" si="178"/>
        <v>1365</v>
      </c>
      <c r="B1419" s="44" t="s">
        <v>3685</v>
      </c>
      <c r="C1419" s="45" t="s">
        <v>3686</v>
      </c>
      <c r="D1419" s="41" t="s">
        <v>3687</v>
      </c>
      <c r="E1419" s="46">
        <v>48000</v>
      </c>
      <c r="F1419" s="39">
        <v>53700</v>
      </c>
      <c r="G1419" s="41"/>
      <c r="H1419" s="42">
        <f t="shared" si="177"/>
        <v>48000</v>
      </c>
      <c r="I1419" s="47">
        <f t="shared" si="175"/>
        <v>5700</v>
      </c>
      <c r="J1419" s="47">
        <f t="shared" si="179"/>
        <v>7385.217391304348</v>
      </c>
      <c r="K1419" s="47">
        <f t="shared" si="176"/>
        <v>55385.217391304352</v>
      </c>
      <c r="L1419" s="39">
        <v>53700</v>
      </c>
      <c r="M1419" s="46">
        <f t="shared" si="174"/>
        <v>55300</v>
      </c>
      <c r="N1419" s="41"/>
    </row>
    <row r="1420" spans="1:14" ht="110.25" x14ac:dyDescent="0.3">
      <c r="A1420" s="43">
        <f t="shared" si="178"/>
        <v>1366</v>
      </c>
      <c r="B1420" s="44" t="s">
        <v>3688</v>
      </c>
      <c r="C1420" s="45" t="s">
        <v>3689</v>
      </c>
      <c r="D1420" s="41" t="s">
        <v>3690</v>
      </c>
      <c r="E1420" s="46">
        <v>55000</v>
      </c>
      <c r="F1420" s="39">
        <v>61600</v>
      </c>
      <c r="G1420" s="41"/>
      <c r="H1420" s="42">
        <f t="shared" si="177"/>
        <v>55000</v>
      </c>
      <c r="I1420" s="47">
        <f t="shared" si="175"/>
        <v>6600</v>
      </c>
      <c r="J1420" s="47">
        <f t="shared" si="179"/>
        <v>8551.3043478260861</v>
      </c>
      <c r="K1420" s="47">
        <f t="shared" si="176"/>
        <v>63551.304347826088</v>
      </c>
      <c r="L1420" s="39">
        <v>61600</v>
      </c>
      <c r="M1420" s="46">
        <f t="shared" si="174"/>
        <v>63500</v>
      </c>
      <c r="N1420" s="41"/>
    </row>
    <row r="1421" spans="1:14" ht="47.25" x14ac:dyDescent="0.3">
      <c r="A1421" s="43">
        <f t="shared" si="178"/>
        <v>1367</v>
      </c>
      <c r="B1421" s="44" t="s">
        <v>3691</v>
      </c>
      <c r="C1421" s="45" t="s">
        <v>3692</v>
      </c>
      <c r="D1421" s="48" t="s">
        <v>3693</v>
      </c>
      <c r="E1421" s="46">
        <v>35000</v>
      </c>
      <c r="F1421" s="39">
        <v>39200</v>
      </c>
      <c r="G1421" s="41"/>
      <c r="H1421" s="42">
        <f t="shared" si="177"/>
        <v>35000</v>
      </c>
      <c r="I1421" s="47">
        <f t="shared" si="175"/>
        <v>4200</v>
      </c>
      <c r="J1421" s="47">
        <f t="shared" si="179"/>
        <v>5441.7391304347821</v>
      </c>
      <c r="K1421" s="47">
        <f t="shared" si="176"/>
        <v>40441.739130434784</v>
      </c>
      <c r="L1421" s="39">
        <v>39200</v>
      </c>
      <c r="M1421" s="46">
        <f t="shared" si="174"/>
        <v>40400</v>
      </c>
      <c r="N1421" s="41"/>
    </row>
    <row r="1422" spans="1:14" ht="94.5" x14ac:dyDescent="0.3">
      <c r="A1422" s="43">
        <f t="shared" si="178"/>
        <v>1368</v>
      </c>
      <c r="B1422" s="44" t="s">
        <v>3694</v>
      </c>
      <c r="C1422" s="45" t="s">
        <v>3695</v>
      </c>
      <c r="D1422" s="48" t="s">
        <v>3696</v>
      </c>
      <c r="E1422" s="46">
        <v>35000</v>
      </c>
      <c r="F1422" s="39">
        <v>39200</v>
      </c>
      <c r="G1422" s="41"/>
      <c r="H1422" s="42">
        <f t="shared" si="177"/>
        <v>35000</v>
      </c>
      <c r="I1422" s="47">
        <f t="shared" si="175"/>
        <v>4200</v>
      </c>
      <c r="J1422" s="47">
        <f t="shared" si="179"/>
        <v>5441.7391304347821</v>
      </c>
      <c r="K1422" s="47">
        <f t="shared" si="176"/>
        <v>40441.739130434784</v>
      </c>
      <c r="L1422" s="39">
        <v>39200</v>
      </c>
      <c r="M1422" s="46">
        <f t="shared" si="174"/>
        <v>40400</v>
      </c>
      <c r="N1422" s="41"/>
    </row>
    <row r="1423" spans="1:14" ht="78.75" x14ac:dyDescent="0.3">
      <c r="A1423" s="43">
        <f t="shared" si="178"/>
        <v>1369</v>
      </c>
      <c r="B1423" s="44" t="s">
        <v>3697</v>
      </c>
      <c r="C1423" s="105" t="s">
        <v>3698</v>
      </c>
      <c r="D1423" s="48" t="s">
        <v>3699</v>
      </c>
      <c r="E1423" s="46">
        <v>2500000</v>
      </c>
      <c r="F1423" s="39">
        <v>2550000</v>
      </c>
      <c r="G1423" s="41" t="s">
        <v>3700</v>
      </c>
      <c r="H1423" s="42">
        <f t="shared" si="177"/>
        <v>2500000</v>
      </c>
      <c r="I1423" s="47">
        <f t="shared" si="175"/>
        <v>50000</v>
      </c>
      <c r="J1423" s="47">
        <f t="shared" si="179"/>
        <v>64782.608695652176</v>
      </c>
      <c r="K1423" s="47">
        <f t="shared" si="176"/>
        <v>2564782.6086956523</v>
      </c>
      <c r="L1423" s="39">
        <v>2550000</v>
      </c>
      <c r="M1423" s="46">
        <f t="shared" si="174"/>
        <v>2564000</v>
      </c>
      <c r="N1423" s="41" t="s">
        <v>3700</v>
      </c>
    </row>
    <row r="1424" spans="1:14" ht="78.75" x14ac:dyDescent="0.3">
      <c r="A1424" s="43">
        <f t="shared" si="178"/>
        <v>1370</v>
      </c>
      <c r="B1424" s="44" t="s">
        <v>3701</v>
      </c>
      <c r="C1424" s="105" t="s">
        <v>3702</v>
      </c>
      <c r="D1424" s="48" t="s">
        <v>3703</v>
      </c>
      <c r="E1424" s="46">
        <v>2500000</v>
      </c>
      <c r="F1424" s="39">
        <v>2550000</v>
      </c>
      <c r="G1424" s="41" t="s">
        <v>3700</v>
      </c>
      <c r="H1424" s="42">
        <f t="shared" si="177"/>
        <v>2500000</v>
      </c>
      <c r="I1424" s="47">
        <f t="shared" si="175"/>
        <v>50000</v>
      </c>
      <c r="J1424" s="47">
        <f t="shared" si="179"/>
        <v>64782.608695652176</v>
      </c>
      <c r="K1424" s="47">
        <f t="shared" si="176"/>
        <v>2564782.6086956523</v>
      </c>
      <c r="L1424" s="39">
        <v>2550000</v>
      </c>
      <c r="M1424" s="46">
        <f t="shared" si="174"/>
        <v>2564000</v>
      </c>
      <c r="N1424" s="41" t="s">
        <v>3700</v>
      </c>
    </row>
    <row r="1425" spans="1:14" ht="78.75" x14ac:dyDescent="0.3">
      <c r="A1425" s="43">
        <f t="shared" si="178"/>
        <v>1371</v>
      </c>
      <c r="B1425" s="44" t="s">
        <v>3704</v>
      </c>
      <c r="C1425" s="105" t="s">
        <v>3705</v>
      </c>
      <c r="D1425" s="48" t="s">
        <v>3706</v>
      </c>
      <c r="E1425" s="46">
        <v>3000000</v>
      </c>
      <c r="F1425" s="39">
        <v>3050000</v>
      </c>
      <c r="G1425" s="41" t="s">
        <v>3707</v>
      </c>
      <c r="H1425" s="42">
        <f t="shared" si="177"/>
        <v>3000000</v>
      </c>
      <c r="I1425" s="47">
        <f t="shared" si="175"/>
        <v>50000</v>
      </c>
      <c r="J1425" s="47">
        <f t="shared" si="179"/>
        <v>64782.608695652176</v>
      </c>
      <c r="K1425" s="47">
        <f t="shared" si="176"/>
        <v>3064782.6086956523</v>
      </c>
      <c r="L1425" s="39">
        <v>3050000</v>
      </c>
      <c r="M1425" s="46">
        <f t="shared" si="174"/>
        <v>3064000</v>
      </c>
      <c r="N1425" s="41" t="s">
        <v>3707</v>
      </c>
    </row>
    <row r="1426" spans="1:14" ht="31.5" x14ac:dyDescent="0.3">
      <c r="A1426" s="43">
        <f t="shared" si="178"/>
        <v>1372</v>
      </c>
      <c r="B1426" s="44" t="s">
        <v>3708</v>
      </c>
      <c r="C1426" s="109"/>
      <c r="D1426" s="59" t="s">
        <v>3709</v>
      </c>
      <c r="E1426" s="46">
        <v>278000</v>
      </c>
      <c r="F1426" s="39">
        <v>308000</v>
      </c>
      <c r="G1426" s="60"/>
      <c r="H1426" s="42">
        <f t="shared" si="177"/>
        <v>278000</v>
      </c>
      <c r="I1426" s="47">
        <f t="shared" si="175"/>
        <v>30000</v>
      </c>
      <c r="J1426" s="47">
        <f t="shared" si="179"/>
        <v>38869.565217391304</v>
      </c>
      <c r="K1426" s="47">
        <f t="shared" si="176"/>
        <v>316869.5652173913</v>
      </c>
      <c r="L1426" s="39">
        <v>308000</v>
      </c>
      <c r="M1426" s="46">
        <f t="shared" si="174"/>
        <v>316000</v>
      </c>
      <c r="N1426" s="60"/>
    </row>
    <row r="1427" spans="1:14" ht="63" x14ac:dyDescent="0.3">
      <c r="A1427" s="43">
        <f t="shared" si="178"/>
        <v>1373</v>
      </c>
      <c r="B1427" s="44" t="s">
        <v>3710</v>
      </c>
      <c r="C1427" s="45" t="s">
        <v>3711</v>
      </c>
      <c r="D1427" s="48" t="s">
        <v>3712</v>
      </c>
      <c r="E1427" s="46">
        <v>30000</v>
      </c>
      <c r="F1427" s="39">
        <v>33600</v>
      </c>
      <c r="G1427" s="41"/>
      <c r="H1427" s="42">
        <f t="shared" si="177"/>
        <v>30000</v>
      </c>
      <c r="I1427" s="47">
        <f t="shared" si="175"/>
        <v>3600</v>
      </c>
      <c r="J1427" s="47">
        <f t="shared" si="179"/>
        <v>4664.347826086957</v>
      </c>
      <c r="K1427" s="47">
        <f t="shared" si="176"/>
        <v>34664.34782608696</v>
      </c>
      <c r="L1427" s="39">
        <v>33600</v>
      </c>
      <c r="M1427" s="46">
        <f t="shared" si="174"/>
        <v>34600</v>
      </c>
      <c r="N1427" s="41"/>
    </row>
    <row r="1428" spans="1:14" ht="78.75" x14ac:dyDescent="0.3">
      <c r="A1428" s="43">
        <f t="shared" si="178"/>
        <v>1374</v>
      </c>
      <c r="B1428" s="44" t="s">
        <v>3713</v>
      </c>
      <c r="C1428" s="45" t="s">
        <v>3714</v>
      </c>
      <c r="D1428" s="48" t="s">
        <v>3715</v>
      </c>
      <c r="E1428" s="46">
        <v>15000</v>
      </c>
      <c r="F1428" s="39">
        <v>16800</v>
      </c>
      <c r="G1428" s="41"/>
      <c r="H1428" s="42">
        <f t="shared" si="177"/>
        <v>15000</v>
      </c>
      <c r="I1428" s="47">
        <f t="shared" si="175"/>
        <v>1800</v>
      </c>
      <c r="J1428" s="47">
        <f t="shared" si="179"/>
        <v>2332.1739130434785</v>
      </c>
      <c r="K1428" s="47">
        <f t="shared" si="176"/>
        <v>17332.17391304348</v>
      </c>
      <c r="L1428" s="39">
        <v>16800</v>
      </c>
      <c r="M1428" s="46">
        <f t="shared" ref="M1428:M1491" si="180">IF(K1428&gt;=100000, ROUNDDOWN((K1428),-3),ROUNDDOWN((K1428),-2))</f>
        <v>17300</v>
      </c>
      <c r="N1428" s="41"/>
    </row>
    <row r="1429" spans="1:14" ht="110.25" x14ac:dyDescent="0.3">
      <c r="A1429" s="43">
        <f t="shared" si="178"/>
        <v>1375</v>
      </c>
      <c r="B1429" s="44" t="s">
        <v>3716</v>
      </c>
      <c r="C1429" s="45" t="s">
        <v>3717</v>
      </c>
      <c r="D1429" s="48" t="s">
        <v>3718</v>
      </c>
      <c r="E1429" s="46">
        <v>32000</v>
      </c>
      <c r="F1429" s="39">
        <v>35800</v>
      </c>
      <c r="G1429" s="41"/>
      <c r="H1429" s="42">
        <f t="shared" si="177"/>
        <v>32000</v>
      </c>
      <c r="I1429" s="47">
        <f t="shared" si="175"/>
        <v>3800</v>
      </c>
      <c r="J1429" s="47">
        <f t="shared" si="179"/>
        <v>4923.478260869565</v>
      </c>
      <c r="K1429" s="47">
        <f t="shared" si="176"/>
        <v>36923.478260869568</v>
      </c>
      <c r="L1429" s="39">
        <v>35800</v>
      </c>
      <c r="M1429" s="46">
        <f t="shared" si="180"/>
        <v>36900</v>
      </c>
      <c r="N1429" s="41"/>
    </row>
    <row r="1430" spans="1:14" ht="63" x14ac:dyDescent="0.3">
      <c r="A1430" s="43">
        <f t="shared" si="178"/>
        <v>1376</v>
      </c>
      <c r="B1430" s="44" t="s">
        <v>3719</v>
      </c>
      <c r="C1430" s="45" t="s">
        <v>3720</v>
      </c>
      <c r="D1430" s="48" t="s">
        <v>3721</v>
      </c>
      <c r="E1430" s="46">
        <v>15000</v>
      </c>
      <c r="F1430" s="39">
        <v>16800</v>
      </c>
      <c r="G1430" s="41"/>
      <c r="H1430" s="42">
        <f t="shared" si="177"/>
        <v>15000</v>
      </c>
      <c r="I1430" s="47">
        <f t="shared" si="175"/>
        <v>1800</v>
      </c>
      <c r="J1430" s="47">
        <f t="shared" si="179"/>
        <v>2332.1739130434785</v>
      </c>
      <c r="K1430" s="47">
        <f t="shared" si="176"/>
        <v>17332.17391304348</v>
      </c>
      <c r="L1430" s="39">
        <v>16800</v>
      </c>
      <c r="M1430" s="46">
        <f t="shared" si="180"/>
        <v>17300</v>
      </c>
      <c r="N1430" s="41"/>
    </row>
    <row r="1431" spans="1:14" ht="31.5" x14ac:dyDescent="0.3">
      <c r="A1431" s="43">
        <f t="shared" si="178"/>
        <v>1377</v>
      </c>
      <c r="B1431" s="44" t="s">
        <v>3722</v>
      </c>
      <c r="C1431" s="45" t="s">
        <v>3723</v>
      </c>
      <c r="D1431" s="48" t="s">
        <v>3724</v>
      </c>
      <c r="E1431" s="46">
        <v>56000</v>
      </c>
      <c r="F1431" s="39">
        <v>62700</v>
      </c>
      <c r="G1431" s="48"/>
      <c r="H1431" s="42">
        <f t="shared" si="177"/>
        <v>56000</v>
      </c>
      <c r="I1431" s="47">
        <f t="shared" si="175"/>
        <v>6700</v>
      </c>
      <c r="J1431" s="47">
        <f t="shared" si="179"/>
        <v>8680.8695652173919</v>
      </c>
      <c r="K1431" s="47">
        <f t="shared" si="176"/>
        <v>64680.869565217392</v>
      </c>
      <c r="L1431" s="39">
        <v>62700</v>
      </c>
      <c r="M1431" s="46">
        <f t="shared" si="180"/>
        <v>64600</v>
      </c>
      <c r="N1431" s="48"/>
    </row>
    <row r="1432" spans="1:14" ht="78.75" x14ac:dyDescent="0.3">
      <c r="A1432" s="43">
        <f t="shared" si="178"/>
        <v>1378</v>
      </c>
      <c r="B1432" s="44" t="s">
        <v>3725</v>
      </c>
      <c r="C1432" s="45" t="s">
        <v>3726</v>
      </c>
      <c r="D1432" s="48" t="s">
        <v>3727</v>
      </c>
      <c r="E1432" s="46">
        <v>70000</v>
      </c>
      <c r="F1432" s="39">
        <v>78400</v>
      </c>
      <c r="G1432" s="41"/>
      <c r="H1432" s="42">
        <f t="shared" si="177"/>
        <v>70000</v>
      </c>
      <c r="I1432" s="47">
        <f t="shared" ref="I1432:I1495" si="181">F1432-E1432</f>
        <v>8400</v>
      </c>
      <c r="J1432" s="47">
        <f t="shared" si="179"/>
        <v>10883.478260869564</v>
      </c>
      <c r="K1432" s="47">
        <f t="shared" si="176"/>
        <v>80883.478260869568</v>
      </c>
      <c r="L1432" s="39">
        <v>78400</v>
      </c>
      <c r="M1432" s="46">
        <f t="shared" si="180"/>
        <v>80800</v>
      </c>
      <c r="N1432" s="41"/>
    </row>
    <row r="1433" spans="1:14" ht="78.75" x14ac:dyDescent="0.3">
      <c r="A1433" s="43">
        <f t="shared" si="178"/>
        <v>1379</v>
      </c>
      <c r="B1433" s="44" t="s">
        <v>3728</v>
      </c>
      <c r="C1433" s="45" t="s">
        <v>3729</v>
      </c>
      <c r="D1433" s="48" t="s">
        <v>3730</v>
      </c>
      <c r="E1433" s="46">
        <v>100000</v>
      </c>
      <c r="F1433" s="39">
        <v>112000</v>
      </c>
      <c r="G1433" s="41"/>
      <c r="H1433" s="42">
        <f t="shared" si="177"/>
        <v>100000</v>
      </c>
      <c r="I1433" s="47">
        <f t="shared" si="181"/>
        <v>12000</v>
      </c>
      <c r="J1433" s="47">
        <f t="shared" si="179"/>
        <v>15547.826086956522</v>
      </c>
      <c r="K1433" s="47">
        <f t="shared" si="176"/>
        <v>115547.82608695653</v>
      </c>
      <c r="L1433" s="39">
        <v>112000</v>
      </c>
      <c r="M1433" s="46">
        <f t="shared" si="180"/>
        <v>115000</v>
      </c>
      <c r="N1433" s="41"/>
    </row>
    <row r="1434" spans="1:14" ht="267.75" x14ac:dyDescent="0.3">
      <c r="A1434" s="43">
        <f t="shared" si="178"/>
        <v>1380</v>
      </c>
      <c r="B1434" s="44" t="s">
        <v>3731</v>
      </c>
      <c r="C1434" s="45" t="s">
        <v>3732</v>
      </c>
      <c r="D1434" s="48" t="s">
        <v>3733</v>
      </c>
      <c r="E1434" s="46">
        <v>92000</v>
      </c>
      <c r="F1434" s="39">
        <v>103000</v>
      </c>
      <c r="G1434" s="41" t="s">
        <v>3734</v>
      </c>
      <c r="H1434" s="42">
        <f t="shared" si="177"/>
        <v>92000</v>
      </c>
      <c r="I1434" s="47">
        <f t="shared" si="181"/>
        <v>11000</v>
      </c>
      <c r="J1434" s="47">
        <f t="shared" si="179"/>
        <v>14252.173913043478</v>
      </c>
      <c r="K1434" s="47">
        <f t="shared" si="176"/>
        <v>106252.17391304347</v>
      </c>
      <c r="L1434" s="39">
        <v>103000</v>
      </c>
      <c r="M1434" s="46">
        <f t="shared" si="180"/>
        <v>106000</v>
      </c>
      <c r="N1434" s="41" t="s">
        <v>3735</v>
      </c>
    </row>
    <row r="1435" spans="1:14" ht="110.25" x14ac:dyDescent="0.3">
      <c r="A1435" s="43">
        <f t="shared" si="178"/>
        <v>1381</v>
      </c>
      <c r="B1435" s="44" t="s">
        <v>3736</v>
      </c>
      <c r="C1435" s="45" t="s">
        <v>3737</v>
      </c>
      <c r="D1435" s="48" t="s">
        <v>3738</v>
      </c>
      <c r="E1435" s="46">
        <v>32000</v>
      </c>
      <c r="F1435" s="39">
        <v>35800</v>
      </c>
      <c r="G1435" s="41"/>
      <c r="H1435" s="42">
        <f t="shared" si="177"/>
        <v>32000</v>
      </c>
      <c r="I1435" s="47">
        <f t="shared" si="181"/>
        <v>3800</v>
      </c>
      <c r="J1435" s="47">
        <f t="shared" si="179"/>
        <v>4923.478260869565</v>
      </c>
      <c r="K1435" s="47">
        <f t="shared" si="176"/>
        <v>36923.478260869568</v>
      </c>
      <c r="L1435" s="39">
        <v>35800</v>
      </c>
      <c r="M1435" s="46">
        <f t="shared" si="180"/>
        <v>36900</v>
      </c>
      <c r="N1435" s="41"/>
    </row>
    <row r="1436" spans="1:14" ht="94.5" x14ac:dyDescent="0.3">
      <c r="A1436" s="43">
        <f t="shared" si="178"/>
        <v>1382</v>
      </c>
      <c r="B1436" s="44" t="s">
        <v>3739</v>
      </c>
      <c r="C1436" s="45" t="s">
        <v>3740</v>
      </c>
      <c r="D1436" s="48" t="s">
        <v>3741</v>
      </c>
      <c r="E1436" s="46">
        <v>40000</v>
      </c>
      <c r="F1436" s="39">
        <v>44800</v>
      </c>
      <c r="G1436" s="41"/>
      <c r="H1436" s="42">
        <f t="shared" si="177"/>
        <v>40000</v>
      </c>
      <c r="I1436" s="47">
        <f t="shared" si="181"/>
        <v>4800</v>
      </c>
      <c r="J1436" s="47">
        <f t="shared" si="179"/>
        <v>6219.130434782609</v>
      </c>
      <c r="K1436" s="47">
        <f t="shared" si="176"/>
        <v>46219.130434782608</v>
      </c>
      <c r="L1436" s="39">
        <v>44800</v>
      </c>
      <c r="M1436" s="46">
        <f t="shared" si="180"/>
        <v>46200</v>
      </c>
      <c r="N1436" s="41"/>
    </row>
    <row r="1437" spans="1:14" ht="94.5" x14ac:dyDescent="0.3">
      <c r="A1437" s="43">
        <f t="shared" si="178"/>
        <v>1383</v>
      </c>
      <c r="B1437" s="44" t="s">
        <v>3742</v>
      </c>
      <c r="C1437" s="45" t="s">
        <v>29</v>
      </c>
      <c r="D1437" s="48" t="s">
        <v>3743</v>
      </c>
      <c r="E1437" s="46">
        <v>35000</v>
      </c>
      <c r="F1437" s="39">
        <v>39200</v>
      </c>
      <c r="G1437" s="41"/>
      <c r="H1437" s="42">
        <f t="shared" si="177"/>
        <v>35000</v>
      </c>
      <c r="I1437" s="47">
        <f t="shared" si="181"/>
        <v>4200</v>
      </c>
      <c r="J1437" s="47">
        <f t="shared" si="179"/>
        <v>5441.7391304347821</v>
      </c>
      <c r="K1437" s="47">
        <f t="shared" si="176"/>
        <v>40441.739130434784</v>
      </c>
      <c r="L1437" s="39">
        <v>39200</v>
      </c>
      <c r="M1437" s="46">
        <f t="shared" si="180"/>
        <v>40400</v>
      </c>
      <c r="N1437" s="41"/>
    </row>
    <row r="1438" spans="1:14" ht="267.75" x14ac:dyDescent="0.3">
      <c r="A1438" s="43">
        <f t="shared" si="178"/>
        <v>1384</v>
      </c>
      <c r="B1438" s="44" t="s">
        <v>3744</v>
      </c>
      <c r="C1438" s="45" t="s">
        <v>3745</v>
      </c>
      <c r="D1438" s="41" t="s">
        <v>3746</v>
      </c>
      <c r="E1438" s="46">
        <v>400000</v>
      </c>
      <c r="F1438" s="39">
        <v>430000</v>
      </c>
      <c r="G1438" s="41"/>
      <c r="H1438" s="42">
        <f t="shared" si="177"/>
        <v>400000</v>
      </c>
      <c r="I1438" s="47">
        <f t="shared" si="181"/>
        <v>30000</v>
      </c>
      <c r="J1438" s="47">
        <f t="shared" si="179"/>
        <v>38869.565217391304</v>
      </c>
      <c r="K1438" s="47">
        <f t="shared" si="176"/>
        <v>438869.5652173913</v>
      </c>
      <c r="L1438" s="39">
        <v>430000</v>
      </c>
      <c r="M1438" s="46">
        <f t="shared" si="180"/>
        <v>438000</v>
      </c>
      <c r="N1438" s="41"/>
    </row>
    <row r="1439" spans="1:14" ht="63" x14ac:dyDescent="0.3">
      <c r="A1439" s="43">
        <f t="shared" si="178"/>
        <v>1385</v>
      </c>
      <c r="B1439" s="44" t="s">
        <v>3747</v>
      </c>
      <c r="C1439" s="105" t="s">
        <v>3748</v>
      </c>
      <c r="D1439" s="48" t="s">
        <v>3749</v>
      </c>
      <c r="E1439" s="46">
        <v>80000</v>
      </c>
      <c r="F1439" s="39">
        <v>89600</v>
      </c>
      <c r="G1439" s="41"/>
      <c r="H1439" s="42">
        <f t="shared" si="177"/>
        <v>80000</v>
      </c>
      <c r="I1439" s="47">
        <f t="shared" si="181"/>
        <v>9600</v>
      </c>
      <c r="J1439" s="47">
        <f t="shared" si="179"/>
        <v>12438.260869565218</v>
      </c>
      <c r="K1439" s="47">
        <f t="shared" si="176"/>
        <v>92438.260869565216</v>
      </c>
      <c r="L1439" s="39">
        <v>89600</v>
      </c>
      <c r="M1439" s="46">
        <f t="shared" si="180"/>
        <v>92400</v>
      </c>
      <c r="N1439" s="41"/>
    </row>
    <row r="1440" spans="1:14" ht="63" x14ac:dyDescent="0.3">
      <c r="A1440" s="43">
        <f t="shared" si="178"/>
        <v>1386</v>
      </c>
      <c r="B1440" s="44" t="s">
        <v>3750</v>
      </c>
      <c r="C1440" s="105" t="s">
        <v>3751</v>
      </c>
      <c r="D1440" s="48" t="s">
        <v>3752</v>
      </c>
      <c r="E1440" s="46">
        <v>3200000</v>
      </c>
      <c r="F1440" s="39">
        <v>3300000</v>
      </c>
      <c r="G1440" s="41"/>
      <c r="H1440" s="42">
        <f t="shared" si="177"/>
        <v>3200000</v>
      </c>
      <c r="I1440" s="47">
        <f t="shared" si="181"/>
        <v>100000</v>
      </c>
      <c r="J1440" s="47">
        <f t="shared" si="179"/>
        <v>129565.21739130435</v>
      </c>
      <c r="K1440" s="47">
        <f t="shared" si="176"/>
        <v>3329565.2173913042</v>
      </c>
      <c r="L1440" s="39">
        <v>3300000</v>
      </c>
      <c r="M1440" s="46">
        <f t="shared" si="180"/>
        <v>3329000</v>
      </c>
      <c r="N1440" s="41"/>
    </row>
    <row r="1441" spans="1:14" ht="78.75" x14ac:dyDescent="0.3">
      <c r="A1441" s="43">
        <f t="shared" si="178"/>
        <v>1387</v>
      </c>
      <c r="B1441" s="44" t="s">
        <v>3753</v>
      </c>
      <c r="C1441" s="45" t="s">
        <v>3754</v>
      </c>
      <c r="D1441" s="48" t="s">
        <v>3755</v>
      </c>
      <c r="E1441" s="46">
        <v>800000</v>
      </c>
      <c r="F1441" s="39">
        <v>850000</v>
      </c>
      <c r="G1441" s="41" t="s">
        <v>3756</v>
      </c>
      <c r="H1441" s="42">
        <f t="shared" si="177"/>
        <v>800000</v>
      </c>
      <c r="I1441" s="47">
        <f t="shared" si="181"/>
        <v>50000</v>
      </c>
      <c r="J1441" s="47">
        <f t="shared" si="179"/>
        <v>64782.608695652176</v>
      </c>
      <c r="K1441" s="47">
        <f t="shared" si="176"/>
        <v>864782.60869565222</v>
      </c>
      <c r="L1441" s="39">
        <v>850000</v>
      </c>
      <c r="M1441" s="46">
        <f t="shared" si="180"/>
        <v>864000</v>
      </c>
      <c r="N1441" s="41" t="s">
        <v>3756</v>
      </c>
    </row>
    <row r="1442" spans="1:14" ht="110.25" x14ac:dyDescent="0.3">
      <c r="A1442" s="43">
        <f t="shared" si="178"/>
        <v>1388</v>
      </c>
      <c r="B1442" s="44" t="s">
        <v>3757</v>
      </c>
      <c r="C1442" s="68"/>
      <c r="D1442" s="59" t="s">
        <v>3758</v>
      </c>
      <c r="E1442" s="46">
        <v>4046000</v>
      </c>
      <c r="F1442" s="39">
        <v>4116000</v>
      </c>
      <c r="G1442" s="59"/>
      <c r="H1442" s="42">
        <f t="shared" si="177"/>
        <v>4046000</v>
      </c>
      <c r="I1442" s="47">
        <f t="shared" si="181"/>
        <v>70000</v>
      </c>
      <c r="J1442" s="47">
        <f t="shared" si="179"/>
        <v>90695.65217391304</v>
      </c>
      <c r="K1442" s="47">
        <f t="shared" si="176"/>
        <v>4136695.6521739131</v>
      </c>
      <c r="L1442" s="39">
        <v>4116000</v>
      </c>
      <c r="M1442" s="46">
        <f t="shared" si="180"/>
        <v>4136000</v>
      </c>
      <c r="N1442" s="59"/>
    </row>
    <row r="1443" spans="1:14" ht="173.25" x14ac:dyDescent="0.3">
      <c r="A1443" s="43">
        <f t="shared" si="178"/>
        <v>1389</v>
      </c>
      <c r="B1443" s="44" t="s">
        <v>3759</v>
      </c>
      <c r="C1443" s="68"/>
      <c r="D1443" s="59" t="s">
        <v>3760</v>
      </c>
      <c r="E1443" s="46">
        <v>96100</v>
      </c>
      <c r="F1443" s="39">
        <v>107000</v>
      </c>
      <c r="G1443" s="59"/>
      <c r="H1443" s="42">
        <f t="shared" si="177"/>
        <v>96100</v>
      </c>
      <c r="I1443" s="47">
        <f t="shared" si="181"/>
        <v>10900</v>
      </c>
      <c r="J1443" s="47">
        <f t="shared" si="179"/>
        <v>14122.608695652174</v>
      </c>
      <c r="K1443" s="47">
        <f t="shared" si="176"/>
        <v>110222.60869565218</v>
      </c>
      <c r="L1443" s="39">
        <v>107000</v>
      </c>
      <c r="M1443" s="46">
        <f t="shared" si="180"/>
        <v>110000</v>
      </c>
      <c r="N1443" s="59"/>
    </row>
    <row r="1444" spans="1:14" ht="126" x14ac:dyDescent="0.3">
      <c r="A1444" s="43">
        <f t="shared" si="178"/>
        <v>1390</v>
      </c>
      <c r="B1444" s="44" t="s">
        <v>3761</v>
      </c>
      <c r="C1444" s="68"/>
      <c r="D1444" s="59" t="s">
        <v>3762</v>
      </c>
      <c r="E1444" s="46">
        <v>99400</v>
      </c>
      <c r="F1444" s="39">
        <v>111000</v>
      </c>
      <c r="G1444" s="59"/>
      <c r="H1444" s="42">
        <f t="shared" si="177"/>
        <v>99400</v>
      </c>
      <c r="I1444" s="47">
        <f t="shared" si="181"/>
        <v>11600</v>
      </c>
      <c r="J1444" s="47">
        <f t="shared" si="179"/>
        <v>15029.565217391304</v>
      </c>
      <c r="K1444" s="47">
        <f t="shared" si="176"/>
        <v>114429.5652173913</v>
      </c>
      <c r="L1444" s="39">
        <v>111000</v>
      </c>
      <c r="M1444" s="46">
        <f t="shared" si="180"/>
        <v>114000</v>
      </c>
      <c r="N1444" s="59"/>
    </row>
    <row r="1445" spans="1:14" ht="126" x14ac:dyDescent="0.3">
      <c r="A1445" s="43">
        <f t="shared" si="178"/>
        <v>1391</v>
      </c>
      <c r="B1445" s="44" t="s">
        <v>3763</v>
      </c>
      <c r="C1445" s="68"/>
      <c r="D1445" s="59" t="s">
        <v>3764</v>
      </c>
      <c r="E1445" s="46">
        <v>73500</v>
      </c>
      <c r="F1445" s="39">
        <v>82300</v>
      </c>
      <c r="G1445" s="59"/>
      <c r="H1445" s="42">
        <f t="shared" si="177"/>
        <v>73500</v>
      </c>
      <c r="I1445" s="47">
        <f t="shared" si="181"/>
        <v>8800</v>
      </c>
      <c r="J1445" s="47">
        <f t="shared" si="179"/>
        <v>11401.739130434782</v>
      </c>
      <c r="K1445" s="47">
        <f t="shared" si="176"/>
        <v>84901.739130434784</v>
      </c>
      <c r="L1445" s="39">
        <v>82300</v>
      </c>
      <c r="M1445" s="46">
        <f t="shared" si="180"/>
        <v>84900</v>
      </c>
      <c r="N1445" s="59"/>
    </row>
    <row r="1446" spans="1:14" ht="173.25" x14ac:dyDescent="0.3">
      <c r="A1446" s="43">
        <f t="shared" si="178"/>
        <v>1392</v>
      </c>
      <c r="B1446" s="44" t="s">
        <v>3765</v>
      </c>
      <c r="C1446" s="68"/>
      <c r="D1446" s="59" t="s">
        <v>3766</v>
      </c>
      <c r="E1446" s="46">
        <v>111000</v>
      </c>
      <c r="F1446" s="39">
        <v>125000</v>
      </c>
      <c r="G1446" s="59"/>
      <c r="H1446" s="42">
        <f t="shared" si="177"/>
        <v>111000</v>
      </c>
      <c r="I1446" s="47">
        <f t="shared" si="181"/>
        <v>14000</v>
      </c>
      <c r="J1446" s="47">
        <f t="shared" si="179"/>
        <v>18139.130434782608</v>
      </c>
      <c r="K1446" s="47">
        <f t="shared" si="176"/>
        <v>129139.13043478261</v>
      </c>
      <c r="L1446" s="39">
        <v>125000</v>
      </c>
      <c r="M1446" s="46">
        <f t="shared" si="180"/>
        <v>129000</v>
      </c>
      <c r="N1446" s="59"/>
    </row>
    <row r="1447" spans="1:14" ht="126" x14ac:dyDescent="0.3">
      <c r="A1447" s="43">
        <f t="shared" si="178"/>
        <v>1393</v>
      </c>
      <c r="B1447" s="44" t="s">
        <v>3767</v>
      </c>
      <c r="C1447" s="68"/>
      <c r="D1447" s="59" t="s">
        <v>3768</v>
      </c>
      <c r="E1447" s="46">
        <v>78100</v>
      </c>
      <c r="F1447" s="39">
        <v>87400</v>
      </c>
      <c r="G1447" s="59"/>
      <c r="H1447" s="42">
        <f t="shared" si="177"/>
        <v>78100</v>
      </c>
      <c r="I1447" s="47">
        <f t="shared" si="181"/>
        <v>9300</v>
      </c>
      <c r="J1447" s="47">
        <f t="shared" si="179"/>
        <v>12049.565217391304</v>
      </c>
      <c r="K1447" s="47">
        <f t="shared" si="176"/>
        <v>90149.565217391297</v>
      </c>
      <c r="L1447" s="39">
        <v>87400</v>
      </c>
      <c r="M1447" s="46">
        <f t="shared" si="180"/>
        <v>90100</v>
      </c>
      <c r="N1447" s="59"/>
    </row>
    <row r="1448" spans="1:14" ht="126" x14ac:dyDescent="0.3">
      <c r="A1448" s="43">
        <f t="shared" si="178"/>
        <v>1394</v>
      </c>
      <c r="B1448" s="44" t="s">
        <v>3769</v>
      </c>
      <c r="C1448" s="68"/>
      <c r="D1448" s="59" t="s">
        <v>3770</v>
      </c>
      <c r="E1448" s="46">
        <v>99400</v>
      </c>
      <c r="F1448" s="39">
        <v>111000</v>
      </c>
      <c r="G1448" s="59"/>
      <c r="H1448" s="42">
        <f t="shared" si="177"/>
        <v>99400</v>
      </c>
      <c r="I1448" s="47">
        <f t="shared" si="181"/>
        <v>11600</v>
      </c>
      <c r="J1448" s="47">
        <f t="shared" si="179"/>
        <v>15029.565217391304</v>
      </c>
      <c r="K1448" s="47">
        <f t="shared" ref="K1448:K1511" si="182">+H1448+J1448</f>
        <v>114429.5652173913</v>
      </c>
      <c r="L1448" s="39">
        <v>111000</v>
      </c>
      <c r="M1448" s="46">
        <f t="shared" si="180"/>
        <v>114000</v>
      </c>
      <c r="N1448" s="59"/>
    </row>
    <row r="1449" spans="1:14" ht="173.25" x14ac:dyDescent="0.3">
      <c r="A1449" s="43">
        <f t="shared" si="178"/>
        <v>1395</v>
      </c>
      <c r="B1449" s="44" t="s">
        <v>3771</v>
      </c>
      <c r="C1449" s="68"/>
      <c r="D1449" s="59" t="s">
        <v>3772</v>
      </c>
      <c r="E1449" s="46">
        <v>98800</v>
      </c>
      <c r="F1449" s="39">
        <v>110000</v>
      </c>
      <c r="G1449" s="59"/>
      <c r="H1449" s="42">
        <f t="shared" si="177"/>
        <v>98800</v>
      </c>
      <c r="I1449" s="47">
        <f t="shared" si="181"/>
        <v>11200</v>
      </c>
      <c r="J1449" s="47">
        <f t="shared" si="179"/>
        <v>14511.304347826088</v>
      </c>
      <c r="K1449" s="47">
        <f t="shared" si="182"/>
        <v>113311.30434782608</v>
      </c>
      <c r="L1449" s="39">
        <v>110000</v>
      </c>
      <c r="M1449" s="46">
        <f t="shared" si="180"/>
        <v>113000</v>
      </c>
      <c r="N1449" s="59"/>
    </row>
    <row r="1450" spans="1:14" ht="173.25" x14ac:dyDescent="0.3">
      <c r="A1450" s="43">
        <f t="shared" si="178"/>
        <v>1396</v>
      </c>
      <c r="B1450" s="44" t="s">
        <v>3773</v>
      </c>
      <c r="C1450" s="68"/>
      <c r="D1450" s="59" t="s">
        <v>3774</v>
      </c>
      <c r="E1450" s="46">
        <v>111000</v>
      </c>
      <c r="F1450" s="39">
        <v>125000</v>
      </c>
      <c r="G1450" s="59"/>
      <c r="H1450" s="42">
        <f t="shared" si="177"/>
        <v>111000</v>
      </c>
      <c r="I1450" s="47">
        <f t="shared" si="181"/>
        <v>14000</v>
      </c>
      <c r="J1450" s="47">
        <f t="shared" si="179"/>
        <v>18139.130434782608</v>
      </c>
      <c r="K1450" s="47">
        <f t="shared" si="182"/>
        <v>129139.13043478261</v>
      </c>
      <c r="L1450" s="39">
        <v>125000</v>
      </c>
      <c r="M1450" s="46">
        <f t="shared" si="180"/>
        <v>129000</v>
      </c>
      <c r="N1450" s="59"/>
    </row>
    <row r="1451" spans="1:14" ht="176.25" x14ac:dyDescent="0.3">
      <c r="A1451" s="43">
        <f t="shared" si="178"/>
        <v>1397</v>
      </c>
      <c r="B1451" s="44" t="s">
        <v>3775</v>
      </c>
      <c r="C1451" s="68"/>
      <c r="D1451" s="59" t="s">
        <v>3776</v>
      </c>
      <c r="E1451" s="46">
        <v>103000</v>
      </c>
      <c r="F1451" s="39">
        <v>115000</v>
      </c>
      <c r="G1451" s="59"/>
      <c r="H1451" s="42">
        <f t="shared" si="177"/>
        <v>103000</v>
      </c>
      <c r="I1451" s="47">
        <f t="shared" si="181"/>
        <v>12000</v>
      </c>
      <c r="J1451" s="47">
        <f t="shared" si="179"/>
        <v>15547.826086956522</v>
      </c>
      <c r="K1451" s="47">
        <f t="shared" si="182"/>
        <v>118547.82608695653</v>
      </c>
      <c r="L1451" s="39">
        <v>115000</v>
      </c>
      <c r="M1451" s="46">
        <f t="shared" si="180"/>
        <v>118000</v>
      </c>
      <c r="N1451" s="59"/>
    </row>
    <row r="1452" spans="1:14" ht="176.25" x14ac:dyDescent="0.3">
      <c r="A1452" s="43">
        <f t="shared" si="178"/>
        <v>1398</v>
      </c>
      <c r="B1452" s="44" t="s">
        <v>3777</v>
      </c>
      <c r="C1452" s="68"/>
      <c r="D1452" s="59" t="s">
        <v>3778</v>
      </c>
      <c r="E1452" s="46">
        <v>133000</v>
      </c>
      <c r="F1452" s="39">
        <v>149000</v>
      </c>
      <c r="G1452" s="59"/>
      <c r="H1452" s="42">
        <f t="shared" si="177"/>
        <v>133000</v>
      </c>
      <c r="I1452" s="47">
        <f t="shared" si="181"/>
        <v>16000</v>
      </c>
      <c r="J1452" s="47">
        <f t="shared" si="179"/>
        <v>20730.434782608696</v>
      </c>
      <c r="K1452" s="47">
        <f t="shared" si="182"/>
        <v>153730.4347826087</v>
      </c>
      <c r="L1452" s="39">
        <v>149000</v>
      </c>
      <c r="M1452" s="46">
        <f t="shared" si="180"/>
        <v>153000</v>
      </c>
      <c r="N1452" s="59"/>
    </row>
    <row r="1453" spans="1:14" ht="47.25" x14ac:dyDescent="0.3">
      <c r="A1453" s="43">
        <f t="shared" si="178"/>
        <v>1399</v>
      </c>
      <c r="B1453" s="44" t="s">
        <v>3779</v>
      </c>
      <c r="C1453" s="45" t="s">
        <v>3780</v>
      </c>
      <c r="D1453" s="48" t="s">
        <v>3781</v>
      </c>
      <c r="E1453" s="46">
        <v>30000</v>
      </c>
      <c r="F1453" s="39">
        <v>33600</v>
      </c>
      <c r="G1453" s="41"/>
      <c r="H1453" s="42">
        <f t="shared" si="177"/>
        <v>30000</v>
      </c>
      <c r="I1453" s="47">
        <f t="shared" si="181"/>
        <v>3600</v>
      </c>
      <c r="J1453" s="47">
        <f t="shared" si="179"/>
        <v>4664.347826086957</v>
      </c>
      <c r="K1453" s="47">
        <f t="shared" si="182"/>
        <v>34664.34782608696</v>
      </c>
      <c r="L1453" s="39">
        <v>33600</v>
      </c>
      <c r="M1453" s="46">
        <f t="shared" si="180"/>
        <v>34600</v>
      </c>
      <c r="N1453" s="41"/>
    </row>
    <row r="1454" spans="1:14" ht="97.5" x14ac:dyDescent="0.3">
      <c r="A1454" s="43">
        <f t="shared" si="178"/>
        <v>1400</v>
      </c>
      <c r="B1454" s="44" t="s">
        <v>3782</v>
      </c>
      <c r="C1454" s="68"/>
      <c r="D1454" s="59" t="s">
        <v>3783</v>
      </c>
      <c r="E1454" s="46">
        <v>179000</v>
      </c>
      <c r="F1454" s="39">
        <v>201000</v>
      </c>
      <c r="G1454" s="59"/>
      <c r="H1454" s="42">
        <f t="shared" si="177"/>
        <v>179000</v>
      </c>
      <c r="I1454" s="47">
        <f t="shared" si="181"/>
        <v>22000</v>
      </c>
      <c r="J1454" s="47">
        <f t="shared" si="179"/>
        <v>28504.347826086956</v>
      </c>
      <c r="K1454" s="47">
        <f t="shared" si="182"/>
        <v>207504.34782608695</v>
      </c>
      <c r="L1454" s="39">
        <v>201000</v>
      </c>
      <c r="M1454" s="46">
        <f t="shared" si="180"/>
        <v>207000</v>
      </c>
      <c r="N1454" s="59"/>
    </row>
    <row r="1455" spans="1:14" ht="97.5" x14ac:dyDescent="0.3">
      <c r="A1455" s="43">
        <f t="shared" si="178"/>
        <v>1401</v>
      </c>
      <c r="B1455" s="44" t="s">
        <v>3784</v>
      </c>
      <c r="C1455" s="68"/>
      <c r="D1455" s="59" t="s">
        <v>3785</v>
      </c>
      <c r="E1455" s="46">
        <v>179000</v>
      </c>
      <c r="F1455" s="39">
        <v>200000</v>
      </c>
      <c r="G1455" s="59"/>
      <c r="H1455" s="42">
        <f t="shared" si="177"/>
        <v>179000</v>
      </c>
      <c r="I1455" s="47">
        <f t="shared" si="181"/>
        <v>21000</v>
      </c>
      <c r="J1455" s="47">
        <f t="shared" si="179"/>
        <v>27208.695652173912</v>
      </c>
      <c r="K1455" s="47">
        <f t="shared" si="182"/>
        <v>206208.69565217392</v>
      </c>
      <c r="L1455" s="39">
        <v>200000</v>
      </c>
      <c r="M1455" s="46">
        <f t="shared" si="180"/>
        <v>206000</v>
      </c>
      <c r="N1455" s="59"/>
    </row>
    <row r="1456" spans="1:14" ht="94.5" x14ac:dyDescent="0.3">
      <c r="A1456" s="43">
        <f t="shared" si="178"/>
        <v>1402</v>
      </c>
      <c r="B1456" s="44" t="s">
        <v>3786</v>
      </c>
      <c r="C1456" s="68"/>
      <c r="D1456" s="59" t="s">
        <v>3787</v>
      </c>
      <c r="E1456" s="46">
        <v>52200</v>
      </c>
      <c r="F1456" s="39">
        <v>58400</v>
      </c>
      <c r="G1456" s="59"/>
      <c r="H1456" s="42">
        <f t="shared" si="177"/>
        <v>52200</v>
      </c>
      <c r="I1456" s="47">
        <f t="shared" si="181"/>
        <v>6200</v>
      </c>
      <c r="J1456" s="47">
        <f t="shared" si="179"/>
        <v>8033.04347826087</v>
      </c>
      <c r="K1456" s="47">
        <f t="shared" si="182"/>
        <v>60233.043478260872</v>
      </c>
      <c r="L1456" s="39">
        <v>58400</v>
      </c>
      <c r="M1456" s="46">
        <f t="shared" si="180"/>
        <v>60200</v>
      </c>
      <c r="N1456" s="59"/>
    </row>
    <row r="1457" spans="1:14" ht="94.5" x14ac:dyDescent="0.3">
      <c r="A1457" s="43">
        <f t="shared" si="178"/>
        <v>1403</v>
      </c>
      <c r="B1457" s="44" t="s">
        <v>3788</v>
      </c>
      <c r="C1457" s="68"/>
      <c r="D1457" s="59" t="s">
        <v>3789</v>
      </c>
      <c r="E1457" s="46">
        <v>91700</v>
      </c>
      <c r="F1457" s="39">
        <v>102000</v>
      </c>
      <c r="G1457" s="59"/>
      <c r="H1457" s="42">
        <f t="shared" si="177"/>
        <v>91700</v>
      </c>
      <c r="I1457" s="47">
        <f t="shared" si="181"/>
        <v>10300</v>
      </c>
      <c r="J1457" s="47">
        <f t="shared" si="179"/>
        <v>13345.217391304348</v>
      </c>
      <c r="K1457" s="47">
        <f t="shared" si="182"/>
        <v>105045.21739130435</v>
      </c>
      <c r="L1457" s="39">
        <v>102000</v>
      </c>
      <c r="M1457" s="46">
        <f t="shared" si="180"/>
        <v>105000</v>
      </c>
      <c r="N1457" s="59"/>
    </row>
    <row r="1458" spans="1:14" ht="97.5" x14ac:dyDescent="0.3">
      <c r="A1458" s="43">
        <f t="shared" si="178"/>
        <v>1404</v>
      </c>
      <c r="B1458" s="44" t="s">
        <v>3790</v>
      </c>
      <c r="C1458" s="68"/>
      <c r="D1458" s="59" t="s">
        <v>3791</v>
      </c>
      <c r="E1458" s="46">
        <v>153000</v>
      </c>
      <c r="F1458" s="39">
        <v>171000</v>
      </c>
      <c r="G1458" s="59"/>
      <c r="H1458" s="42">
        <f t="shared" si="177"/>
        <v>153000</v>
      </c>
      <c r="I1458" s="47">
        <f t="shared" si="181"/>
        <v>18000</v>
      </c>
      <c r="J1458" s="47">
        <f t="shared" si="179"/>
        <v>23321.739130434784</v>
      </c>
      <c r="K1458" s="47">
        <f t="shared" si="182"/>
        <v>176321.73913043478</v>
      </c>
      <c r="L1458" s="39">
        <v>171000</v>
      </c>
      <c r="M1458" s="46">
        <f t="shared" si="180"/>
        <v>176000</v>
      </c>
      <c r="N1458" s="59"/>
    </row>
    <row r="1459" spans="1:14" ht="97.5" x14ac:dyDescent="0.3">
      <c r="A1459" s="43">
        <f t="shared" si="178"/>
        <v>1405</v>
      </c>
      <c r="B1459" s="44" t="s">
        <v>3792</v>
      </c>
      <c r="C1459" s="68"/>
      <c r="D1459" s="59" t="s">
        <v>3793</v>
      </c>
      <c r="E1459" s="46">
        <v>177000</v>
      </c>
      <c r="F1459" s="39">
        <v>199000</v>
      </c>
      <c r="G1459" s="59"/>
      <c r="H1459" s="42">
        <f t="shared" si="177"/>
        <v>177000</v>
      </c>
      <c r="I1459" s="47">
        <f t="shared" si="181"/>
        <v>22000</v>
      </c>
      <c r="J1459" s="47">
        <f t="shared" si="179"/>
        <v>28504.347826086956</v>
      </c>
      <c r="K1459" s="47">
        <f t="shared" si="182"/>
        <v>205504.34782608695</v>
      </c>
      <c r="L1459" s="39">
        <v>199000</v>
      </c>
      <c r="M1459" s="46">
        <f t="shared" si="180"/>
        <v>205000</v>
      </c>
      <c r="N1459" s="59"/>
    </row>
    <row r="1460" spans="1:14" ht="97.5" x14ac:dyDescent="0.3">
      <c r="A1460" s="43">
        <f t="shared" si="178"/>
        <v>1406</v>
      </c>
      <c r="B1460" s="44" t="s">
        <v>3794</v>
      </c>
      <c r="C1460" s="68"/>
      <c r="D1460" s="59" t="s">
        <v>3795</v>
      </c>
      <c r="E1460" s="46">
        <v>142000</v>
      </c>
      <c r="F1460" s="39">
        <v>159000</v>
      </c>
      <c r="G1460" s="59"/>
      <c r="H1460" s="42">
        <f t="shared" si="177"/>
        <v>142000</v>
      </c>
      <c r="I1460" s="47">
        <f t="shared" si="181"/>
        <v>17000</v>
      </c>
      <c r="J1460" s="47">
        <f t="shared" si="179"/>
        <v>22026.08695652174</v>
      </c>
      <c r="K1460" s="47">
        <f t="shared" si="182"/>
        <v>164026.08695652173</v>
      </c>
      <c r="L1460" s="39">
        <v>159000</v>
      </c>
      <c r="M1460" s="46">
        <f t="shared" si="180"/>
        <v>164000</v>
      </c>
      <c r="N1460" s="59"/>
    </row>
    <row r="1461" spans="1:14" ht="97.5" x14ac:dyDescent="0.3">
      <c r="A1461" s="43">
        <f t="shared" si="178"/>
        <v>1407</v>
      </c>
      <c r="B1461" s="44" t="s">
        <v>3796</v>
      </c>
      <c r="C1461" s="68"/>
      <c r="D1461" s="59" t="s">
        <v>3797</v>
      </c>
      <c r="E1461" s="46">
        <v>80000</v>
      </c>
      <c r="F1461" s="39">
        <v>89600</v>
      </c>
      <c r="G1461" s="59"/>
      <c r="H1461" s="42">
        <f t="shared" si="177"/>
        <v>80000</v>
      </c>
      <c r="I1461" s="47">
        <f t="shared" si="181"/>
        <v>9600</v>
      </c>
      <c r="J1461" s="47">
        <f t="shared" si="179"/>
        <v>12438.260869565218</v>
      </c>
      <c r="K1461" s="47">
        <f t="shared" si="182"/>
        <v>92438.260869565216</v>
      </c>
      <c r="L1461" s="39">
        <v>89600</v>
      </c>
      <c r="M1461" s="46">
        <f t="shared" si="180"/>
        <v>92400</v>
      </c>
      <c r="N1461" s="59"/>
    </row>
    <row r="1462" spans="1:14" ht="94.5" x14ac:dyDescent="0.3">
      <c r="A1462" s="43">
        <f t="shared" si="178"/>
        <v>1408</v>
      </c>
      <c r="B1462" s="44" t="s">
        <v>3798</v>
      </c>
      <c r="C1462" s="68"/>
      <c r="D1462" s="59" t="s">
        <v>3799</v>
      </c>
      <c r="E1462" s="46">
        <v>131000</v>
      </c>
      <c r="F1462" s="39">
        <v>147000</v>
      </c>
      <c r="G1462" s="59"/>
      <c r="H1462" s="42">
        <f t="shared" si="177"/>
        <v>131000</v>
      </c>
      <c r="I1462" s="47">
        <f t="shared" si="181"/>
        <v>16000</v>
      </c>
      <c r="J1462" s="47">
        <f t="shared" si="179"/>
        <v>20730.434782608696</v>
      </c>
      <c r="K1462" s="47">
        <f t="shared" si="182"/>
        <v>151730.4347826087</v>
      </c>
      <c r="L1462" s="39">
        <v>147000</v>
      </c>
      <c r="M1462" s="46">
        <f t="shared" si="180"/>
        <v>151000</v>
      </c>
      <c r="N1462" s="59"/>
    </row>
    <row r="1463" spans="1:14" ht="94.5" x14ac:dyDescent="0.3">
      <c r="A1463" s="43">
        <f t="shared" si="178"/>
        <v>1409</v>
      </c>
      <c r="B1463" s="44" t="s">
        <v>3800</v>
      </c>
      <c r="C1463" s="68"/>
      <c r="D1463" s="59" t="s">
        <v>3801</v>
      </c>
      <c r="E1463" s="46">
        <v>146000</v>
      </c>
      <c r="F1463" s="39">
        <v>164000</v>
      </c>
      <c r="G1463" s="59"/>
      <c r="H1463" s="42">
        <f t="shared" si="177"/>
        <v>146000</v>
      </c>
      <c r="I1463" s="47">
        <f t="shared" si="181"/>
        <v>18000</v>
      </c>
      <c r="J1463" s="47">
        <f t="shared" si="179"/>
        <v>23321.739130434784</v>
      </c>
      <c r="K1463" s="47">
        <f t="shared" si="182"/>
        <v>169321.73913043478</v>
      </c>
      <c r="L1463" s="39">
        <v>164000</v>
      </c>
      <c r="M1463" s="46">
        <f t="shared" si="180"/>
        <v>169000</v>
      </c>
      <c r="N1463" s="59"/>
    </row>
    <row r="1464" spans="1:14" ht="204.75" x14ac:dyDescent="0.3">
      <c r="A1464" s="43">
        <f t="shared" si="178"/>
        <v>1410</v>
      </c>
      <c r="B1464" s="44" t="s">
        <v>3802</v>
      </c>
      <c r="C1464" s="68"/>
      <c r="D1464" s="100" t="s">
        <v>3803</v>
      </c>
      <c r="E1464" s="46">
        <v>1416000</v>
      </c>
      <c r="F1464" s="39">
        <v>1466000</v>
      </c>
      <c r="G1464" s="59"/>
      <c r="H1464" s="42">
        <f t="shared" si="177"/>
        <v>1416000</v>
      </c>
      <c r="I1464" s="47">
        <f t="shared" si="181"/>
        <v>50000</v>
      </c>
      <c r="J1464" s="47">
        <f t="shared" si="179"/>
        <v>64782.608695652176</v>
      </c>
      <c r="K1464" s="47">
        <f t="shared" si="182"/>
        <v>1480782.6086956521</v>
      </c>
      <c r="L1464" s="39">
        <v>1466000</v>
      </c>
      <c r="M1464" s="46">
        <f t="shared" si="180"/>
        <v>1480000</v>
      </c>
      <c r="N1464" s="59"/>
    </row>
    <row r="1465" spans="1:14" ht="94.5" x14ac:dyDescent="0.3">
      <c r="A1465" s="43">
        <f t="shared" si="178"/>
        <v>1411</v>
      </c>
      <c r="B1465" s="44" t="s">
        <v>3804</v>
      </c>
      <c r="C1465" s="68"/>
      <c r="D1465" s="59" t="s">
        <v>3805</v>
      </c>
      <c r="E1465" s="46">
        <v>190000</v>
      </c>
      <c r="F1465" s="39">
        <v>213000</v>
      </c>
      <c r="G1465" s="59"/>
      <c r="H1465" s="42">
        <f t="shared" si="177"/>
        <v>190000</v>
      </c>
      <c r="I1465" s="47">
        <f t="shared" si="181"/>
        <v>23000</v>
      </c>
      <c r="J1465" s="47">
        <f t="shared" si="179"/>
        <v>29800</v>
      </c>
      <c r="K1465" s="47">
        <f t="shared" si="182"/>
        <v>219800</v>
      </c>
      <c r="L1465" s="39">
        <v>213000</v>
      </c>
      <c r="M1465" s="46">
        <f t="shared" si="180"/>
        <v>219000</v>
      </c>
      <c r="N1465" s="59"/>
    </row>
    <row r="1466" spans="1:14" ht="94.5" x14ac:dyDescent="0.3">
      <c r="A1466" s="43">
        <f t="shared" si="178"/>
        <v>1412</v>
      </c>
      <c r="B1466" s="44" t="s">
        <v>3806</v>
      </c>
      <c r="C1466" s="68"/>
      <c r="D1466" s="59" t="s">
        <v>3807</v>
      </c>
      <c r="E1466" s="46">
        <v>49700</v>
      </c>
      <c r="F1466" s="39">
        <v>55700</v>
      </c>
      <c r="G1466" s="59"/>
      <c r="H1466" s="42">
        <f t="shared" si="177"/>
        <v>49700</v>
      </c>
      <c r="I1466" s="47">
        <f t="shared" si="181"/>
        <v>6000</v>
      </c>
      <c r="J1466" s="47">
        <f t="shared" si="179"/>
        <v>7773.913043478261</v>
      </c>
      <c r="K1466" s="47">
        <f t="shared" si="182"/>
        <v>57473.913043478264</v>
      </c>
      <c r="L1466" s="39">
        <v>55700</v>
      </c>
      <c r="M1466" s="46">
        <f t="shared" si="180"/>
        <v>57400</v>
      </c>
      <c r="N1466" s="59"/>
    </row>
    <row r="1467" spans="1:14" ht="141.75" x14ac:dyDescent="0.3">
      <c r="A1467" s="43">
        <f t="shared" si="178"/>
        <v>1413</v>
      </c>
      <c r="B1467" s="44" t="s">
        <v>3808</v>
      </c>
      <c r="C1467" s="68"/>
      <c r="D1467" s="59" t="s">
        <v>3809</v>
      </c>
      <c r="E1467" s="46">
        <v>811000</v>
      </c>
      <c r="F1467" s="39">
        <v>861000</v>
      </c>
      <c r="G1467" s="59"/>
      <c r="H1467" s="42">
        <f t="shared" si="177"/>
        <v>811000</v>
      </c>
      <c r="I1467" s="47">
        <f t="shared" si="181"/>
        <v>50000</v>
      </c>
      <c r="J1467" s="47">
        <f t="shared" si="179"/>
        <v>64782.608695652176</v>
      </c>
      <c r="K1467" s="47">
        <f t="shared" si="182"/>
        <v>875782.60869565222</v>
      </c>
      <c r="L1467" s="39">
        <v>861000</v>
      </c>
      <c r="M1467" s="46">
        <f t="shared" si="180"/>
        <v>875000</v>
      </c>
      <c r="N1467" s="59"/>
    </row>
    <row r="1468" spans="1:14" ht="141.75" x14ac:dyDescent="0.3">
      <c r="A1468" s="43">
        <f t="shared" si="178"/>
        <v>1414</v>
      </c>
      <c r="B1468" s="44" t="s">
        <v>3810</v>
      </c>
      <c r="C1468" s="68"/>
      <c r="D1468" s="59" t="s">
        <v>3811</v>
      </c>
      <c r="E1468" s="46">
        <v>528000</v>
      </c>
      <c r="F1468" s="39">
        <v>558000</v>
      </c>
      <c r="G1468" s="59"/>
      <c r="H1468" s="42">
        <f t="shared" si="177"/>
        <v>528000</v>
      </c>
      <c r="I1468" s="47">
        <f t="shared" si="181"/>
        <v>30000</v>
      </c>
      <c r="J1468" s="47">
        <f t="shared" si="179"/>
        <v>38869.565217391304</v>
      </c>
      <c r="K1468" s="47">
        <f t="shared" si="182"/>
        <v>566869.56521739135</v>
      </c>
      <c r="L1468" s="39">
        <v>558000</v>
      </c>
      <c r="M1468" s="46">
        <f t="shared" si="180"/>
        <v>566000</v>
      </c>
      <c r="N1468" s="59"/>
    </row>
    <row r="1469" spans="1:14" ht="78.75" x14ac:dyDescent="0.3">
      <c r="A1469" s="43">
        <f t="shared" si="178"/>
        <v>1415</v>
      </c>
      <c r="B1469" s="44" t="s">
        <v>3812</v>
      </c>
      <c r="C1469" s="45" t="s">
        <v>3813</v>
      </c>
      <c r="D1469" s="48" t="s">
        <v>3814</v>
      </c>
      <c r="E1469" s="46">
        <v>250000</v>
      </c>
      <c r="F1469" s="39">
        <v>280000</v>
      </c>
      <c r="G1469" s="41"/>
      <c r="H1469" s="42">
        <f t="shared" si="177"/>
        <v>250000</v>
      </c>
      <c r="I1469" s="47">
        <f t="shared" si="181"/>
        <v>30000</v>
      </c>
      <c r="J1469" s="47">
        <f t="shared" si="179"/>
        <v>38869.565217391304</v>
      </c>
      <c r="K1469" s="47">
        <f t="shared" si="182"/>
        <v>288869.5652173913</v>
      </c>
      <c r="L1469" s="39">
        <v>280000</v>
      </c>
      <c r="M1469" s="46">
        <f t="shared" si="180"/>
        <v>288000</v>
      </c>
      <c r="N1469" s="41"/>
    </row>
    <row r="1470" spans="1:14" ht="94.5" x14ac:dyDescent="0.3">
      <c r="A1470" s="43">
        <f t="shared" si="178"/>
        <v>1416</v>
      </c>
      <c r="B1470" s="44" t="s">
        <v>3815</v>
      </c>
      <c r="C1470" s="105" t="s">
        <v>3816</v>
      </c>
      <c r="D1470" s="48" t="s">
        <v>3817</v>
      </c>
      <c r="E1470" s="46">
        <v>400000</v>
      </c>
      <c r="F1470" s="39">
        <v>430000</v>
      </c>
      <c r="G1470" s="41"/>
      <c r="H1470" s="42">
        <f t="shared" si="177"/>
        <v>400000</v>
      </c>
      <c r="I1470" s="47">
        <f t="shared" si="181"/>
        <v>30000</v>
      </c>
      <c r="J1470" s="47">
        <f t="shared" si="179"/>
        <v>38869.565217391304</v>
      </c>
      <c r="K1470" s="47">
        <f t="shared" si="182"/>
        <v>438869.5652173913</v>
      </c>
      <c r="L1470" s="39">
        <v>430000</v>
      </c>
      <c r="M1470" s="46">
        <f t="shared" si="180"/>
        <v>438000</v>
      </c>
      <c r="N1470" s="41"/>
    </row>
    <row r="1471" spans="1:14" ht="110.25" x14ac:dyDescent="0.3">
      <c r="A1471" s="43">
        <f t="shared" si="178"/>
        <v>1417</v>
      </c>
      <c r="B1471" s="44" t="s">
        <v>3818</v>
      </c>
      <c r="C1471" s="68"/>
      <c r="D1471" s="100" t="s">
        <v>3819</v>
      </c>
      <c r="E1471" s="46">
        <v>1711000</v>
      </c>
      <c r="F1471" s="39">
        <v>1761000</v>
      </c>
      <c r="G1471" s="59"/>
      <c r="H1471" s="42">
        <f t="shared" si="177"/>
        <v>1711000</v>
      </c>
      <c r="I1471" s="47">
        <f t="shared" si="181"/>
        <v>50000</v>
      </c>
      <c r="J1471" s="47">
        <f t="shared" si="179"/>
        <v>64782.608695652176</v>
      </c>
      <c r="K1471" s="47">
        <f t="shared" si="182"/>
        <v>1775782.6086956521</v>
      </c>
      <c r="L1471" s="39">
        <v>1761000</v>
      </c>
      <c r="M1471" s="46">
        <f t="shared" si="180"/>
        <v>1775000</v>
      </c>
      <c r="N1471" s="59"/>
    </row>
    <row r="1472" spans="1:14" ht="110.25" x14ac:dyDescent="0.3">
      <c r="A1472" s="43">
        <f t="shared" si="178"/>
        <v>1418</v>
      </c>
      <c r="B1472" s="44" t="s">
        <v>3820</v>
      </c>
      <c r="C1472" s="68"/>
      <c r="D1472" s="100" t="s">
        <v>3821</v>
      </c>
      <c r="E1472" s="46">
        <v>1711000</v>
      </c>
      <c r="F1472" s="39">
        <v>1761000</v>
      </c>
      <c r="G1472" s="59"/>
      <c r="H1472" s="42">
        <f t="shared" si="177"/>
        <v>1711000</v>
      </c>
      <c r="I1472" s="47">
        <f t="shared" si="181"/>
        <v>50000</v>
      </c>
      <c r="J1472" s="47">
        <f t="shared" si="179"/>
        <v>64782.608695652176</v>
      </c>
      <c r="K1472" s="47">
        <f t="shared" si="182"/>
        <v>1775782.6086956521</v>
      </c>
      <c r="L1472" s="39">
        <v>1761000</v>
      </c>
      <c r="M1472" s="46">
        <f t="shared" si="180"/>
        <v>1775000</v>
      </c>
      <c r="N1472" s="59"/>
    </row>
    <row r="1473" spans="1:14" ht="78.75" x14ac:dyDescent="0.3">
      <c r="A1473" s="43">
        <f t="shared" si="178"/>
        <v>1419</v>
      </c>
      <c r="B1473" s="44" t="s">
        <v>3822</v>
      </c>
      <c r="C1473" s="68"/>
      <c r="D1473" s="100" t="s">
        <v>3823</v>
      </c>
      <c r="E1473" s="46">
        <v>354000</v>
      </c>
      <c r="F1473" s="39">
        <v>384000</v>
      </c>
      <c r="G1473" s="59"/>
      <c r="H1473" s="42">
        <f t="shared" si="177"/>
        <v>354000</v>
      </c>
      <c r="I1473" s="47">
        <f t="shared" si="181"/>
        <v>30000</v>
      </c>
      <c r="J1473" s="47">
        <f t="shared" si="179"/>
        <v>38869.565217391304</v>
      </c>
      <c r="K1473" s="47">
        <f t="shared" si="182"/>
        <v>392869.5652173913</v>
      </c>
      <c r="L1473" s="39">
        <v>384000</v>
      </c>
      <c r="M1473" s="46">
        <f t="shared" si="180"/>
        <v>392000</v>
      </c>
      <c r="N1473" s="59"/>
    </row>
    <row r="1474" spans="1:14" ht="273.75" x14ac:dyDescent="0.3">
      <c r="A1474" s="43">
        <f t="shared" si="178"/>
        <v>1420</v>
      </c>
      <c r="B1474" s="44" t="s">
        <v>3824</v>
      </c>
      <c r="C1474" s="68"/>
      <c r="D1474" s="100" t="s">
        <v>3825</v>
      </c>
      <c r="E1474" s="46">
        <v>413000</v>
      </c>
      <c r="F1474" s="39">
        <v>453000</v>
      </c>
      <c r="G1474" s="59"/>
      <c r="H1474" s="42">
        <f t="shared" si="177"/>
        <v>413000</v>
      </c>
      <c r="I1474" s="47">
        <f t="shared" si="181"/>
        <v>40000</v>
      </c>
      <c r="J1474" s="47">
        <f t="shared" si="179"/>
        <v>51826.086956521736</v>
      </c>
      <c r="K1474" s="47">
        <f t="shared" si="182"/>
        <v>464826.08695652173</v>
      </c>
      <c r="L1474" s="39">
        <v>453000</v>
      </c>
      <c r="M1474" s="46">
        <f t="shared" si="180"/>
        <v>464000</v>
      </c>
      <c r="N1474" s="59"/>
    </row>
    <row r="1475" spans="1:14" ht="63" x14ac:dyDescent="0.3">
      <c r="A1475" s="43">
        <f t="shared" si="178"/>
        <v>1421</v>
      </c>
      <c r="B1475" s="44" t="s">
        <v>3826</v>
      </c>
      <c r="C1475" s="45" t="s">
        <v>3827</v>
      </c>
      <c r="D1475" s="41" t="s">
        <v>3828</v>
      </c>
      <c r="E1475" s="46">
        <v>300000</v>
      </c>
      <c r="F1475" s="39">
        <v>330000</v>
      </c>
      <c r="G1475" s="64"/>
      <c r="H1475" s="42">
        <f t="shared" si="177"/>
        <v>300000</v>
      </c>
      <c r="I1475" s="47">
        <f t="shared" si="181"/>
        <v>30000</v>
      </c>
      <c r="J1475" s="47">
        <f t="shared" si="179"/>
        <v>38869.565217391304</v>
      </c>
      <c r="K1475" s="47">
        <f t="shared" si="182"/>
        <v>338869.5652173913</v>
      </c>
      <c r="L1475" s="39">
        <v>330000</v>
      </c>
      <c r="M1475" s="46">
        <f t="shared" si="180"/>
        <v>338000</v>
      </c>
      <c r="N1475" s="64"/>
    </row>
    <row r="1476" spans="1:14" ht="204.75" x14ac:dyDescent="0.3">
      <c r="A1476" s="43">
        <f t="shared" si="178"/>
        <v>1422</v>
      </c>
      <c r="B1476" s="44" t="s">
        <v>3829</v>
      </c>
      <c r="C1476" s="68"/>
      <c r="D1476" s="100" t="s">
        <v>3830</v>
      </c>
      <c r="E1476" s="46">
        <v>802000</v>
      </c>
      <c r="F1476" s="39">
        <v>852000</v>
      </c>
      <c r="G1476" s="59"/>
      <c r="H1476" s="42">
        <f t="shared" si="177"/>
        <v>802000</v>
      </c>
      <c r="I1476" s="47">
        <f t="shared" si="181"/>
        <v>50000</v>
      </c>
      <c r="J1476" s="47">
        <f t="shared" si="179"/>
        <v>64782.608695652176</v>
      </c>
      <c r="K1476" s="47">
        <f t="shared" si="182"/>
        <v>866782.60869565222</v>
      </c>
      <c r="L1476" s="39">
        <v>852000</v>
      </c>
      <c r="M1476" s="46">
        <f t="shared" si="180"/>
        <v>866000</v>
      </c>
      <c r="N1476" s="59"/>
    </row>
    <row r="1477" spans="1:14" ht="204.75" x14ac:dyDescent="0.3">
      <c r="A1477" s="43">
        <f t="shared" si="178"/>
        <v>1423</v>
      </c>
      <c r="B1477" s="44" t="s">
        <v>3831</v>
      </c>
      <c r="C1477" s="68"/>
      <c r="D1477" s="100" t="s">
        <v>3832</v>
      </c>
      <c r="E1477" s="46">
        <v>802000</v>
      </c>
      <c r="F1477" s="39">
        <v>852000</v>
      </c>
      <c r="G1477" s="59"/>
      <c r="H1477" s="42">
        <f t="shared" ref="H1477:H1486" si="183">L1477-I1477</f>
        <v>802000</v>
      </c>
      <c r="I1477" s="47">
        <f t="shared" si="181"/>
        <v>50000</v>
      </c>
      <c r="J1477" s="47">
        <f t="shared" si="179"/>
        <v>64782.608695652176</v>
      </c>
      <c r="K1477" s="47">
        <f t="shared" si="182"/>
        <v>866782.60869565222</v>
      </c>
      <c r="L1477" s="39">
        <v>852000</v>
      </c>
      <c r="M1477" s="46">
        <f t="shared" si="180"/>
        <v>866000</v>
      </c>
      <c r="N1477" s="59"/>
    </row>
    <row r="1478" spans="1:14" ht="63" x14ac:dyDescent="0.3">
      <c r="A1478" s="43">
        <f t="shared" si="178"/>
        <v>1424</v>
      </c>
      <c r="B1478" s="44" t="s">
        <v>3833</v>
      </c>
      <c r="C1478" s="45" t="s">
        <v>3834</v>
      </c>
      <c r="D1478" s="41" t="s">
        <v>3835</v>
      </c>
      <c r="E1478" s="46">
        <v>30000</v>
      </c>
      <c r="F1478" s="39">
        <v>33600</v>
      </c>
      <c r="G1478" s="41"/>
      <c r="H1478" s="42">
        <f t="shared" si="183"/>
        <v>30000</v>
      </c>
      <c r="I1478" s="47">
        <f t="shared" si="181"/>
        <v>3600</v>
      </c>
      <c r="J1478" s="47">
        <f t="shared" si="179"/>
        <v>4664.347826086957</v>
      </c>
      <c r="K1478" s="47">
        <f t="shared" si="182"/>
        <v>34664.34782608696</v>
      </c>
      <c r="L1478" s="39">
        <v>33600</v>
      </c>
      <c r="M1478" s="46">
        <f t="shared" si="180"/>
        <v>34600</v>
      </c>
      <c r="N1478" s="41"/>
    </row>
    <row r="1479" spans="1:14" ht="47.25" x14ac:dyDescent="0.3">
      <c r="A1479" s="43">
        <f t="shared" ref="A1479:A1486" si="184">A1478+1</f>
        <v>1425</v>
      </c>
      <c r="B1479" s="44" t="s">
        <v>3836</v>
      </c>
      <c r="C1479" s="105" t="s">
        <v>3837</v>
      </c>
      <c r="D1479" s="48" t="s">
        <v>3838</v>
      </c>
      <c r="E1479" s="46">
        <v>1700000</v>
      </c>
      <c r="F1479" s="39">
        <v>1750000</v>
      </c>
      <c r="G1479" s="41"/>
      <c r="H1479" s="42">
        <f t="shared" si="183"/>
        <v>1700000</v>
      </c>
      <c r="I1479" s="47">
        <f t="shared" si="181"/>
        <v>50000</v>
      </c>
      <c r="J1479" s="47">
        <f t="shared" si="179"/>
        <v>64782.608695652176</v>
      </c>
      <c r="K1479" s="47">
        <f t="shared" si="182"/>
        <v>1764782.6086956521</v>
      </c>
      <c r="L1479" s="39">
        <v>1750000</v>
      </c>
      <c r="M1479" s="46">
        <f t="shared" si="180"/>
        <v>1764000</v>
      </c>
      <c r="N1479" s="41"/>
    </row>
    <row r="1480" spans="1:14" ht="31.5" x14ac:dyDescent="0.3">
      <c r="A1480" s="43">
        <f t="shared" si="184"/>
        <v>1426</v>
      </c>
      <c r="B1480" s="44" t="s">
        <v>3839</v>
      </c>
      <c r="C1480" s="45" t="s">
        <v>3840</v>
      </c>
      <c r="D1480" s="41" t="s">
        <v>3841</v>
      </c>
      <c r="E1480" s="46">
        <v>42000</v>
      </c>
      <c r="F1480" s="39">
        <v>47000</v>
      </c>
      <c r="G1480" s="64"/>
      <c r="H1480" s="42">
        <f t="shared" si="183"/>
        <v>42000</v>
      </c>
      <c r="I1480" s="47">
        <f t="shared" si="181"/>
        <v>5000</v>
      </c>
      <c r="J1480" s="47">
        <f t="shared" si="179"/>
        <v>6478.260869565217</v>
      </c>
      <c r="K1480" s="47">
        <f t="shared" si="182"/>
        <v>48478.260869565216</v>
      </c>
      <c r="L1480" s="39">
        <v>47000</v>
      </c>
      <c r="M1480" s="46">
        <f t="shared" si="180"/>
        <v>48400</v>
      </c>
      <c r="N1480" s="64"/>
    </row>
    <row r="1481" spans="1:14" ht="47.25" x14ac:dyDescent="0.3">
      <c r="A1481" s="43">
        <f t="shared" si="184"/>
        <v>1427</v>
      </c>
      <c r="B1481" s="44" t="s">
        <v>3842</v>
      </c>
      <c r="C1481" s="45" t="s">
        <v>3843</v>
      </c>
      <c r="D1481" s="41" t="s">
        <v>3844</v>
      </c>
      <c r="E1481" s="46">
        <v>128000</v>
      </c>
      <c r="F1481" s="39">
        <v>143000</v>
      </c>
      <c r="G1481" s="64"/>
      <c r="H1481" s="42">
        <f t="shared" si="183"/>
        <v>128000</v>
      </c>
      <c r="I1481" s="47">
        <f t="shared" si="181"/>
        <v>15000</v>
      </c>
      <c r="J1481" s="47">
        <f t="shared" si="179"/>
        <v>19434.782608695652</v>
      </c>
      <c r="K1481" s="47">
        <f t="shared" si="182"/>
        <v>147434.78260869565</v>
      </c>
      <c r="L1481" s="39">
        <v>143000</v>
      </c>
      <c r="M1481" s="46">
        <f t="shared" si="180"/>
        <v>147000</v>
      </c>
      <c r="N1481" s="64"/>
    </row>
    <row r="1482" spans="1:14" ht="63" x14ac:dyDescent="0.3">
      <c r="A1482" s="43">
        <f t="shared" si="184"/>
        <v>1428</v>
      </c>
      <c r="B1482" s="44" t="s">
        <v>3845</v>
      </c>
      <c r="C1482" s="45" t="s">
        <v>3846</v>
      </c>
      <c r="D1482" s="48" t="s">
        <v>3847</v>
      </c>
      <c r="E1482" s="46">
        <v>450000</v>
      </c>
      <c r="F1482" s="39">
        <v>490000</v>
      </c>
      <c r="G1482" s="41"/>
      <c r="H1482" s="42">
        <f t="shared" si="183"/>
        <v>450000</v>
      </c>
      <c r="I1482" s="47">
        <f t="shared" si="181"/>
        <v>40000</v>
      </c>
      <c r="J1482" s="47">
        <f t="shared" ref="J1482:J1545" si="185">+I1482/1150*1490</f>
        <v>51826.086956521736</v>
      </c>
      <c r="K1482" s="47">
        <f t="shared" si="182"/>
        <v>501826.08695652173</v>
      </c>
      <c r="L1482" s="39">
        <v>490000</v>
      </c>
      <c r="M1482" s="46">
        <f t="shared" si="180"/>
        <v>501000</v>
      </c>
      <c r="N1482" s="41"/>
    </row>
    <row r="1483" spans="1:14" ht="173.25" x14ac:dyDescent="0.3">
      <c r="A1483" s="43">
        <f t="shared" si="184"/>
        <v>1429</v>
      </c>
      <c r="B1483" s="44" t="s">
        <v>3848</v>
      </c>
      <c r="C1483" s="68"/>
      <c r="D1483" s="59" t="s">
        <v>3849</v>
      </c>
      <c r="E1483" s="46">
        <v>887000</v>
      </c>
      <c r="F1483" s="39">
        <v>937000</v>
      </c>
      <c r="G1483" s="59"/>
      <c r="H1483" s="42">
        <f t="shared" si="183"/>
        <v>887000</v>
      </c>
      <c r="I1483" s="47">
        <f t="shared" si="181"/>
        <v>50000</v>
      </c>
      <c r="J1483" s="47">
        <f t="shared" si="185"/>
        <v>64782.608695652176</v>
      </c>
      <c r="K1483" s="47">
        <f t="shared" si="182"/>
        <v>951782.60869565222</v>
      </c>
      <c r="L1483" s="39">
        <v>937000</v>
      </c>
      <c r="M1483" s="46">
        <f t="shared" si="180"/>
        <v>951000</v>
      </c>
      <c r="N1483" s="59"/>
    </row>
    <row r="1484" spans="1:14" ht="126" x14ac:dyDescent="0.3">
      <c r="A1484" s="43">
        <f t="shared" si="184"/>
        <v>1430</v>
      </c>
      <c r="B1484" s="44" t="s">
        <v>3850</v>
      </c>
      <c r="C1484" s="68"/>
      <c r="D1484" s="59" t="s">
        <v>3851</v>
      </c>
      <c r="E1484" s="46">
        <v>257000</v>
      </c>
      <c r="F1484" s="39">
        <v>287000</v>
      </c>
      <c r="G1484" s="59"/>
      <c r="H1484" s="42">
        <f t="shared" si="183"/>
        <v>257000</v>
      </c>
      <c r="I1484" s="47">
        <f t="shared" si="181"/>
        <v>30000</v>
      </c>
      <c r="J1484" s="47">
        <f t="shared" si="185"/>
        <v>38869.565217391304</v>
      </c>
      <c r="K1484" s="47">
        <f t="shared" si="182"/>
        <v>295869.5652173913</v>
      </c>
      <c r="L1484" s="39">
        <v>287000</v>
      </c>
      <c r="M1484" s="46">
        <f t="shared" si="180"/>
        <v>295000</v>
      </c>
      <c r="N1484" s="59"/>
    </row>
    <row r="1485" spans="1:14" ht="189" x14ac:dyDescent="0.3">
      <c r="A1485" s="43">
        <f t="shared" si="184"/>
        <v>1431</v>
      </c>
      <c r="B1485" s="44" t="s">
        <v>3852</v>
      </c>
      <c r="C1485" s="68"/>
      <c r="D1485" s="59" t="s">
        <v>3853</v>
      </c>
      <c r="E1485" s="46">
        <v>4249000</v>
      </c>
      <c r="F1485" s="39">
        <v>4349000</v>
      </c>
      <c r="G1485" s="59"/>
      <c r="H1485" s="42">
        <f t="shared" si="183"/>
        <v>4249000</v>
      </c>
      <c r="I1485" s="47">
        <f t="shared" si="181"/>
        <v>100000</v>
      </c>
      <c r="J1485" s="47">
        <f t="shared" si="185"/>
        <v>129565.21739130435</v>
      </c>
      <c r="K1485" s="47">
        <f t="shared" si="182"/>
        <v>4378565.2173913047</v>
      </c>
      <c r="L1485" s="39">
        <v>4349000</v>
      </c>
      <c r="M1485" s="46">
        <f t="shared" si="180"/>
        <v>4378000</v>
      </c>
      <c r="N1485" s="59"/>
    </row>
    <row r="1486" spans="1:14" ht="63" x14ac:dyDescent="0.3">
      <c r="A1486" s="43">
        <f t="shared" si="184"/>
        <v>1432</v>
      </c>
      <c r="B1486" s="44" t="s">
        <v>3854</v>
      </c>
      <c r="C1486" s="45" t="s">
        <v>3855</v>
      </c>
      <c r="D1486" s="48" t="s">
        <v>3856</v>
      </c>
      <c r="E1486" s="46">
        <v>1000000</v>
      </c>
      <c r="F1486" s="39">
        <v>1050000</v>
      </c>
      <c r="G1486" s="41"/>
      <c r="H1486" s="42">
        <f t="shared" si="183"/>
        <v>1000000</v>
      </c>
      <c r="I1486" s="47">
        <f t="shared" si="181"/>
        <v>50000</v>
      </c>
      <c r="J1486" s="47">
        <f t="shared" si="185"/>
        <v>64782.608695652176</v>
      </c>
      <c r="K1486" s="47">
        <f t="shared" si="182"/>
        <v>1064782.6086956521</v>
      </c>
      <c r="L1486" s="39">
        <v>1050000</v>
      </c>
      <c r="M1486" s="46">
        <f t="shared" si="180"/>
        <v>1064000</v>
      </c>
      <c r="N1486" s="41"/>
    </row>
    <row r="1487" spans="1:14" ht="31.5" x14ac:dyDescent="0.3">
      <c r="A1487" s="35" t="s">
        <v>51</v>
      </c>
      <c r="B1487" s="36" t="s">
        <v>51</v>
      </c>
      <c r="C1487" s="37"/>
      <c r="D1487" s="53" t="s">
        <v>3857</v>
      </c>
      <c r="E1487" s="46"/>
      <c r="F1487" s="39"/>
      <c r="G1487" s="53"/>
      <c r="H1487" s="42"/>
      <c r="I1487" s="42"/>
      <c r="J1487" s="47">
        <f t="shared" si="185"/>
        <v>0</v>
      </c>
      <c r="K1487" s="42"/>
      <c r="L1487" s="42"/>
      <c r="M1487" s="46"/>
      <c r="N1487" s="53"/>
    </row>
    <row r="1488" spans="1:14" ht="110.25" x14ac:dyDescent="0.3">
      <c r="A1488" s="43">
        <f>A1486+1</f>
        <v>1433</v>
      </c>
      <c r="B1488" s="44" t="s">
        <v>3858</v>
      </c>
      <c r="C1488" s="58" t="s">
        <v>920</v>
      </c>
      <c r="D1488" s="91" t="s">
        <v>3859</v>
      </c>
      <c r="E1488" s="46">
        <v>403000</v>
      </c>
      <c r="F1488" s="39">
        <v>431000</v>
      </c>
      <c r="G1488" s="60"/>
      <c r="H1488" s="42">
        <f t="shared" ref="H1488:H1520" si="186">L1488-I1488</f>
        <v>403000</v>
      </c>
      <c r="I1488" s="47">
        <f t="shared" si="181"/>
        <v>28000</v>
      </c>
      <c r="J1488" s="47">
        <f t="shared" si="185"/>
        <v>36278.260869565216</v>
      </c>
      <c r="K1488" s="47">
        <f t="shared" si="182"/>
        <v>439278.26086956519</v>
      </c>
      <c r="L1488" s="39">
        <v>431000</v>
      </c>
      <c r="M1488" s="46">
        <f t="shared" si="180"/>
        <v>439000</v>
      </c>
      <c r="N1488" s="60"/>
    </row>
    <row r="1489" spans="1:14" ht="63" x14ac:dyDescent="0.3">
      <c r="A1489" s="43">
        <f>A1488+1</f>
        <v>1434</v>
      </c>
      <c r="B1489" s="44" t="s">
        <v>3860</v>
      </c>
      <c r="C1489" s="58" t="s">
        <v>920</v>
      </c>
      <c r="D1489" s="90" t="s">
        <v>3861</v>
      </c>
      <c r="E1489" s="46">
        <v>376000</v>
      </c>
      <c r="F1489" s="39">
        <v>402000</v>
      </c>
      <c r="G1489" s="60"/>
      <c r="H1489" s="42">
        <f t="shared" si="186"/>
        <v>376000</v>
      </c>
      <c r="I1489" s="47">
        <f t="shared" si="181"/>
        <v>26000</v>
      </c>
      <c r="J1489" s="47">
        <f t="shared" si="185"/>
        <v>33686.956521739128</v>
      </c>
      <c r="K1489" s="47">
        <f t="shared" si="182"/>
        <v>409686.95652173914</v>
      </c>
      <c r="L1489" s="39">
        <v>402000</v>
      </c>
      <c r="M1489" s="46">
        <f t="shared" si="180"/>
        <v>409000</v>
      </c>
      <c r="N1489" s="60"/>
    </row>
    <row r="1490" spans="1:14" ht="31.5" x14ac:dyDescent="0.3">
      <c r="A1490" s="43">
        <f t="shared" ref="A1490:A1520" si="187">A1489+1</f>
        <v>1435</v>
      </c>
      <c r="B1490" s="44" t="s">
        <v>3862</v>
      </c>
      <c r="C1490" s="58" t="s">
        <v>920</v>
      </c>
      <c r="D1490" s="91" t="s">
        <v>3863</v>
      </c>
      <c r="E1490" s="46">
        <v>925000</v>
      </c>
      <c r="F1490" s="39">
        <v>975000</v>
      </c>
      <c r="G1490" s="60"/>
      <c r="H1490" s="42">
        <f t="shared" si="186"/>
        <v>925000</v>
      </c>
      <c r="I1490" s="47">
        <f t="shared" si="181"/>
        <v>50000</v>
      </c>
      <c r="J1490" s="47">
        <f t="shared" si="185"/>
        <v>64782.608695652176</v>
      </c>
      <c r="K1490" s="47">
        <f t="shared" si="182"/>
        <v>989782.60869565222</v>
      </c>
      <c r="L1490" s="39">
        <v>975000</v>
      </c>
      <c r="M1490" s="46">
        <f t="shared" si="180"/>
        <v>989000</v>
      </c>
      <c r="N1490" s="60"/>
    </row>
    <row r="1491" spans="1:14" ht="78.75" x14ac:dyDescent="0.3">
      <c r="A1491" s="43">
        <f t="shared" si="187"/>
        <v>1436</v>
      </c>
      <c r="B1491" s="44" t="s">
        <v>3864</v>
      </c>
      <c r="C1491" s="58" t="s">
        <v>920</v>
      </c>
      <c r="D1491" s="90" t="s">
        <v>3865</v>
      </c>
      <c r="E1491" s="46">
        <v>516000</v>
      </c>
      <c r="F1491" s="39">
        <v>552000</v>
      </c>
      <c r="G1491" s="60"/>
      <c r="H1491" s="42">
        <f t="shared" si="186"/>
        <v>516000</v>
      </c>
      <c r="I1491" s="47">
        <f t="shared" si="181"/>
        <v>36000</v>
      </c>
      <c r="J1491" s="47">
        <f t="shared" si="185"/>
        <v>46643.478260869568</v>
      </c>
      <c r="K1491" s="47">
        <f t="shared" si="182"/>
        <v>562643.47826086963</v>
      </c>
      <c r="L1491" s="39">
        <v>552000</v>
      </c>
      <c r="M1491" s="46">
        <f t="shared" si="180"/>
        <v>562000</v>
      </c>
      <c r="N1491" s="60"/>
    </row>
    <row r="1492" spans="1:14" ht="31.5" x14ac:dyDescent="0.3">
      <c r="A1492" s="43">
        <f t="shared" si="187"/>
        <v>1437</v>
      </c>
      <c r="B1492" s="44" t="s">
        <v>3866</v>
      </c>
      <c r="C1492" s="58" t="s">
        <v>920</v>
      </c>
      <c r="D1492" s="91" t="s">
        <v>3867</v>
      </c>
      <c r="E1492" s="46">
        <v>706000</v>
      </c>
      <c r="F1492" s="39">
        <v>754000</v>
      </c>
      <c r="G1492" s="60"/>
      <c r="H1492" s="42">
        <f t="shared" si="186"/>
        <v>706000</v>
      </c>
      <c r="I1492" s="47">
        <f t="shared" si="181"/>
        <v>48000</v>
      </c>
      <c r="J1492" s="47">
        <f t="shared" si="185"/>
        <v>62191.304347826088</v>
      </c>
      <c r="K1492" s="47">
        <f t="shared" si="182"/>
        <v>768191.30434782605</v>
      </c>
      <c r="L1492" s="39">
        <v>754000</v>
      </c>
      <c r="M1492" s="46">
        <f t="shared" ref="M1492:M1555" si="188">IF(K1492&gt;=100000, ROUNDDOWN((K1492),-3),ROUNDDOWN((K1492),-2))</f>
        <v>768000</v>
      </c>
      <c r="N1492" s="60"/>
    </row>
    <row r="1493" spans="1:14" ht="94.5" x14ac:dyDescent="0.3">
      <c r="A1493" s="43">
        <f t="shared" si="187"/>
        <v>1438</v>
      </c>
      <c r="B1493" s="44" t="s">
        <v>3868</v>
      </c>
      <c r="C1493" s="58" t="s">
        <v>920</v>
      </c>
      <c r="D1493" s="91" t="s">
        <v>3869</v>
      </c>
      <c r="E1493" s="46">
        <v>682000</v>
      </c>
      <c r="F1493" s="39">
        <v>730000</v>
      </c>
      <c r="G1493" s="60"/>
      <c r="H1493" s="42">
        <f t="shared" si="186"/>
        <v>682000</v>
      </c>
      <c r="I1493" s="47">
        <f t="shared" si="181"/>
        <v>48000</v>
      </c>
      <c r="J1493" s="47">
        <f t="shared" si="185"/>
        <v>62191.304347826088</v>
      </c>
      <c r="K1493" s="47">
        <f t="shared" si="182"/>
        <v>744191.30434782605</v>
      </c>
      <c r="L1493" s="39">
        <v>730000</v>
      </c>
      <c r="M1493" s="46">
        <f t="shared" si="188"/>
        <v>744000</v>
      </c>
      <c r="N1493" s="60"/>
    </row>
    <row r="1494" spans="1:14" ht="63" x14ac:dyDescent="0.3">
      <c r="A1494" s="43">
        <f t="shared" si="187"/>
        <v>1439</v>
      </c>
      <c r="B1494" s="44" t="s">
        <v>3870</v>
      </c>
      <c r="C1494" s="58" t="s">
        <v>920</v>
      </c>
      <c r="D1494" s="90" t="s">
        <v>3871</v>
      </c>
      <c r="E1494" s="46">
        <v>634000</v>
      </c>
      <c r="F1494" s="39">
        <v>679000</v>
      </c>
      <c r="G1494" s="60"/>
      <c r="H1494" s="42">
        <f t="shared" si="186"/>
        <v>634000</v>
      </c>
      <c r="I1494" s="47">
        <f t="shared" si="181"/>
        <v>45000</v>
      </c>
      <c r="J1494" s="47">
        <f t="shared" si="185"/>
        <v>58304.34782608696</v>
      </c>
      <c r="K1494" s="47">
        <f t="shared" si="182"/>
        <v>692304.34782608692</v>
      </c>
      <c r="L1494" s="39">
        <v>679000</v>
      </c>
      <c r="M1494" s="46">
        <f t="shared" si="188"/>
        <v>692000</v>
      </c>
      <c r="N1494" s="60"/>
    </row>
    <row r="1495" spans="1:14" ht="47.25" x14ac:dyDescent="0.3">
      <c r="A1495" s="43">
        <f t="shared" si="187"/>
        <v>1440</v>
      </c>
      <c r="B1495" s="44" t="s">
        <v>3872</v>
      </c>
      <c r="C1495" s="58" t="s">
        <v>920</v>
      </c>
      <c r="D1495" s="91" t="s">
        <v>3873</v>
      </c>
      <c r="E1495" s="46">
        <v>764000</v>
      </c>
      <c r="F1495" s="39">
        <v>814000</v>
      </c>
      <c r="G1495" s="60"/>
      <c r="H1495" s="42">
        <f t="shared" si="186"/>
        <v>764000</v>
      </c>
      <c r="I1495" s="47">
        <f t="shared" si="181"/>
        <v>50000</v>
      </c>
      <c r="J1495" s="47">
        <f t="shared" si="185"/>
        <v>64782.608695652176</v>
      </c>
      <c r="K1495" s="47">
        <f t="shared" si="182"/>
        <v>828782.60869565222</v>
      </c>
      <c r="L1495" s="39">
        <v>814000</v>
      </c>
      <c r="M1495" s="46">
        <f t="shared" si="188"/>
        <v>828000</v>
      </c>
      <c r="N1495" s="60"/>
    </row>
    <row r="1496" spans="1:14" ht="47.25" x14ac:dyDescent="0.3">
      <c r="A1496" s="43">
        <f t="shared" si="187"/>
        <v>1441</v>
      </c>
      <c r="B1496" s="44" t="s">
        <v>3874</v>
      </c>
      <c r="C1496" s="58" t="s">
        <v>920</v>
      </c>
      <c r="D1496" s="91" t="s">
        <v>3875</v>
      </c>
      <c r="E1496" s="46">
        <v>399000</v>
      </c>
      <c r="F1496" s="39">
        <v>427000</v>
      </c>
      <c r="G1496" s="60"/>
      <c r="H1496" s="42">
        <f t="shared" si="186"/>
        <v>399000</v>
      </c>
      <c r="I1496" s="47">
        <f t="shared" ref="I1496:I1559" si="189">F1496-E1496</f>
        <v>28000</v>
      </c>
      <c r="J1496" s="47">
        <f t="shared" si="185"/>
        <v>36278.260869565216</v>
      </c>
      <c r="K1496" s="47">
        <f t="shared" si="182"/>
        <v>435278.26086956519</v>
      </c>
      <c r="L1496" s="39">
        <v>427000</v>
      </c>
      <c r="M1496" s="46">
        <f t="shared" si="188"/>
        <v>435000</v>
      </c>
      <c r="N1496" s="60"/>
    </row>
    <row r="1497" spans="1:14" ht="78.75" x14ac:dyDescent="0.3">
      <c r="A1497" s="43">
        <f t="shared" si="187"/>
        <v>1442</v>
      </c>
      <c r="B1497" s="44" t="s">
        <v>3876</v>
      </c>
      <c r="C1497" s="58" t="s">
        <v>920</v>
      </c>
      <c r="D1497" s="91" t="s">
        <v>3877</v>
      </c>
      <c r="E1497" s="46">
        <v>999000</v>
      </c>
      <c r="F1497" s="39">
        <v>1049000</v>
      </c>
      <c r="G1497" s="60"/>
      <c r="H1497" s="42">
        <f t="shared" si="186"/>
        <v>999000</v>
      </c>
      <c r="I1497" s="47">
        <f t="shared" si="189"/>
        <v>50000</v>
      </c>
      <c r="J1497" s="47">
        <f t="shared" si="185"/>
        <v>64782.608695652176</v>
      </c>
      <c r="K1497" s="47">
        <f t="shared" si="182"/>
        <v>1063782.6086956521</v>
      </c>
      <c r="L1497" s="39">
        <v>1049000</v>
      </c>
      <c r="M1497" s="46">
        <f t="shared" si="188"/>
        <v>1063000</v>
      </c>
      <c r="N1497" s="60"/>
    </row>
    <row r="1498" spans="1:14" ht="47.25" x14ac:dyDescent="0.3">
      <c r="A1498" s="43">
        <f t="shared" si="187"/>
        <v>1443</v>
      </c>
      <c r="B1498" s="44" t="s">
        <v>3878</v>
      </c>
      <c r="C1498" s="58" t="s">
        <v>920</v>
      </c>
      <c r="D1498" s="90" t="s">
        <v>3879</v>
      </c>
      <c r="E1498" s="46">
        <v>544000</v>
      </c>
      <c r="F1498" s="39">
        <v>582000</v>
      </c>
      <c r="G1498" s="60"/>
      <c r="H1498" s="42">
        <f t="shared" si="186"/>
        <v>544000</v>
      </c>
      <c r="I1498" s="47">
        <f t="shared" si="189"/>
        <v>38000</v>
      </c>
      <c r="J1498" s="47">
        <f t="shared" si="185"/>
        <v>49234.782608695648</v>
      </c>
      <c r="K1498" s="47">
        <f t="shared" si="182"/>
        <v>593234.78260869568</v>
      </c>
      <c r="L1498" s="39">
        <v>582000</v>
      </c>
      <c r="M1498" s="46">
        <f t="shared" si="188"/>
        <v>593000</v>
      </c>
      <c r="N1498" s="60"/>
    </row>
    <row r="1499" spans="1:14" ht="63" x14ac:dyDescent="0.3">
      <c r="A1499" s="43">
        <f t="shared" si="187"/>
        <v>1444</v>
      </c>
      <c r="B1499" s="44" t="s">
        <v>3880</v>
      </c>
      <c r="C1499" s="58" t="s">
        <v>920</v>
      </c>
      <c r="D1499" s="90" t="s">
        <v>3881</v>
      </c>
      <c r="E1499" s="46">
        <v>414000</v>
      </c>
      <c r="F1499" s="39">
        <v>443000</v>
      </c>
      <c r="G1499" s="60"/>
      <c r="H1499" s="42">
        <f t="shared" si="186"/>
        <v>414000</v>
      </c>
      <c r="I1499" s="47">
        <f t="shared" si="189"/>
        <v>29000</v>
      </c>
      <c r="J1499" s="47">
        <f t="shared" si="185"/>
        <v>37573.913043478256</v>
      </c>
      <c r="K1499" s="47">
        <f t="shared" si="182"/>
        <v>451573.91304347827</v>
      </c>
      <c r="L1499" s="39">
        <v>443000</v>
      </c>
      <c r="M1499" s="46">
        <f t="shared" si="188"/>
        <v>451000</v>
      </c>
      <c r="N1499" s="60"/>
    </row>
    <row r="1500" spans="1:14" ht="47.25" x14ac:dyDescent="0.3">
      <c r="A1500" s="43">
        <f t="shared" si="187"/>
        <v>1445</v>
      </c>
      <c r="B1500" s="44" t="s">
        <v>3882</v>
      </c>
      <c r="C1500" s="58" t="s">
        <v>920</v>
      </c>
      <c r="D1500" s="91" t="s">
        <v>3883</v>
      </c>
      <c r="E1500" s="46">
        <v>387000</v>
      </c>
      <c r="F1500" s="39">
        <v>415000</v>
      </c>
      <c r="G1500" s="60"/>
      <c r="H1500" s="42">
        <f t="shared" si="186"/>
        <v>387000</v>
      </c>
      <c r="I1500" s="47">
        <f t="shared" si="189"/>
        <v>28000</v>
      </c>
      <c r="J1500" s="47">
        <f t="shared" si="185"/>
        <v>36278.260869565216</v>
      </c>
      <c r="K1500" s="47">
        <f t="shared" si="182"/>
        <v>423278.26086956519</v>
      </c>
      <c r="L1500" s="39">
        <v>415000</v>
      </c>
      <c r="M1500" s="46">
        <f t="shared" si="188"/>
        <v>423000</v>
      </c>
      <c r="N1500" s="60"/>
    </row>
    <row r="1501" spans="1:14" ht="63" x14ac:dyDescent="0.3">
      <c r="A1501" s="43">
        <f t="shared" si="187"/>
        <v>1446</v>
      </c>
      <c r="B1501" s="44" t="s">
        <v>3884</v>
      </c>
      <c r="C1501" s="58" t="s">
        <v>920</v>
      </c>
      <c r="D1501" s="90" t="s">
        <v>3885</v>
      </c>
      <c r="E1501" s="46">
        <v>341000</v>
      </c>
      <c r="F1501" s="39">
        <v>365000</v>
      </c>
      <c r="G1501" s="60"/>
      <c r="H1501" s="42">
        <f t="shared" si="186"/>
        <v>341000</v>
      </c>
      <c r="I1501" s="47">
        <f t="shared" si="189"/>
        <v>24000</v>
      </c>
      <c r="J1501" s="47">
        <f t="shared" si="185"/>
        <v>31095.652173913044</v>
      </c>
      <c r="K1501" s="47">
        <f t="shared" si="182"/>
        <v>372095.65217391303</v>
      </c>
      <c r="L1501" s="39">
        <v>365000</v>
      </c>
      <c r="M1501" s="46">
        <f t="shared" si="188"/>
        <v>372000</v>
      </c>
      <c r="N1501" s="60"/>
    </row>
    <row r="1502" spans="1:14" ht="63" x14ac:dyDescent="0.3">
      <c r="A1502" s="43">
        <f t="shared" si="187"/>
        <v>1447</v>
      </c>
      <c r="B1502" s="44" t="s">
        <v>3886</v>
      </c>
      <c r="C1502" s="58" t="s">
        <v>920</v>
      </c>
      <c r="D1502" s="90" t="s">
        <v>3887</v>
      </c>
      <c r="E1502" s="46">
        <v>355000</v>
      </c>
      <c r="F1502" s="39">
        <v>380000</v>
      </c>
      <c r="G1502" s="60"/>
      <c r="H1502" s="42">
        <f t="shared" si="186"/>
        <v>355000</v>
      </c>
      <c r="I1502" s="47">
        <f t="shared" si="189"/>
        <v>25000</v>
      </c>
      <c r="J1502" s="47">
        <f t="shared" si="185"/>
        <v>32391.304347826088</v>
      </c>
      <c r="K1502" s="47">
        <f t="shared" si="182"/>
        <v>387391.30434782611</v>
      </c>
      <c r="L1502" s="39">
        <v>380000</v>
      </c>
      <c r="M1502" s="46">
        <f t="shared" si="188"/>
        <v>387000</v>
      </c>
      <c r="N1502" s="60"/>
    </row>
    <row r="1503" spans="1:14" ht="63" x14ac:dyDescent="0.3">
      <c r="A1503" s="43">
        <f t="shared" si="187"/>
        <v>1448</v>
      </c>
      <c r="B1503" s="44" t="s">
        <v>3888</v>
      </c>
      <c r="C1503" s="58" t="s">
        <v>920</v>
      </c>
      <c r="D1503" s="90" t="s">
        <v>3889</v>
      </c>
      <c r="E1503" s="46">
        <v>398000</v>
      </c>
      <c r="F1503" s="39">
        <v>426000</v>
      </c>
      <c r="G1503" s="60"/>
      <c r="H1503" s="42">
        <f t="shared" si="186"/>
        <v>398000</v>
      </c>
      <c r="I1503" s="47">
        <f t="shared" si="189"/>
        <v>28000</v>
      </c>
      <c r="J1503" s="47">
        <f t="shared" si="185"/>
        <v>36278.260869565216</v>
      </c>
      <c r="K1503" s="47">
        <f t="shared" si="182"/>
        <v>434278.26086956519</v>
      </c>
      <c r="L1503" s="39">
        <v>426000</v>
      </c>
      <c r="M1503" s="46">
        <f t="shared" si="188"/>
        <v>434000</v>
      </c>
      <c r="N1503" s="60"/>
    </row>
    <row r="1504" spans="1:14" ht="126" x14ac:dyDescent="0.3">
      <c r="A1504" s="43">
        <f t="shared" si="187"/>
        <v>1449</v>
      </c>
      <c r="B1504" s="44" t="s">
        <v>3890</v>
      </c>
      <c r="C1504" s="58" t="s">
        <v>920</v>
      </c>
      <c r="D1504" s="90" t="s">
        <v>3891</v>
      </c>
      <c r="E1504" s="46">
        <v>464000</v>
      </c>
      <c r="F1504" s="39">
        <v>504000</v>
      </c>
      <c r="G1504" s="60"/>
      <c r="H1504" s="42">
        <f t="shared" si="186"/>
        <v>464000</v>
      </c>
      <c r="I1504" s="47">
        <f t="shared" si="189"/>
        <v>40000</v>
      </c>
      <c r="J1504" s="47">
        <f t="shared" si="185"/>
        <v>51826.086956521736</v>
      </c>
      <c r="K1504" s="47">
        <f t="shared" si="182"/>
        <v>515826.08695652173</v>
      </c>
      <c r="L1504" s="39">
        <v>504000</v>
      </c>
      <c r="M1504" s="46">
        <f t="shared" si="188"/>
        <v>515000</v>
      </c>
      <c r="N1504" s="60"/>
    </row>
    <row r="1505" spans="1:14" ht="173.25" x14ac:dyDescent="0.3">
      <c r="A1505" s="43">
        <f t="shared" si="187"/>
        <v>1450</v>
      </c>
      <c r="B1505" s="44" t="s">
        <v>3892</v>
      </c>
      <c r="C1505" s="58"/>
      <c r="D1505" s="97" t="s">
        <v>3893</v>
      </c>
      <c r="E1505" s="46">
        <v>220000</v>
      </c>
      <c r="F1505" s="39">
        <v>246000</v>
      </c>
      <c r="G1505" s="60"/>
      <c r="H1505" s="42">
        <f t="shared" si="186"/>
        <v>220000</v>
      </c>
      <c r="I1505" s="47">
        <f t="shared" si="189"/>
        <v>26000</v>
      </c>
      <c r="J1505" s="47">
        <f t="shared" si="185"/>
        <v>33686.956521739128</v>
      </c>
      <c r="K1505" s="47">
        <f t="shared" si="182"/>
        <v>253686.95652173914</v>
      </c>
      <c r="L1505" s="39">
        <v>246000</v>
      </c>
      <c r="M1505" s="46">
        <f t="shared" si="188"/>
        <v>253000</v>
      </c>
      <c r="N1505" s="60"/>
    </row>
    <row r="1506" spans="1:14" ht="126" x14ac:dyDescent="0.3">
      <c r="A1506" s="43">
        <f t="shared" si="187"/>
        <v>1451</v>
      </c>
      <c r="B1506" s="44" t="s">
        <v>3894</v>
      </c>
      <c r="C1506" s="45"/>
      <c r="D1506" s="97" t="s">
        <v>3895</v>
      </c>
      <c r="E1506" s="46">
        <v>100000</v>
      </c>
      <c r="F1506" s="39">
        <v>112000</v>
      </c>
      <c r="G1506" s="41"/>
      <c r="H1506" s="42">
        <f t="shared" si="186"/>
        <v>100000</v>
      </c>
      <c r="I1506" s="47">
        <f t="shared" si="189"/>
        <v>12000</v>
      </c>
      <c r="J1506" s="47">
        <f t="shared" si="185"/>
        <v>15547.826086956522</v>
      </c>
      <c r="K1506" s="47">
        <f t="shared" si="182"/>
        <v>115547.82608695653</v>
      </c>
      <c r="L1506" s="39">
        <v>112000</v>
      </c>
      <c r="M1506" s="46">
        <f t="shared" si="188"/>
        <v>115000</v>
      </c>
      <c r="N1506" s="41"/>
    </row>
    <row r="1507" spans="1:14" ht="126" x14ac:dyDescent="0.3">
      <c r="A1507" s="43">
        <f t="shared" si="187"/>
        <v>1452</v>
      </c>
      <c r="B1507" s="44" t="s">
        <v>3896</v>
      </c>
      <c r="C1507" s="58"/>
      <c r="D1507" s="97" t="s">
        <v>3897</v>
      </c>
      <c r="E1507" s="46">
        <v>250000</v>
      </c>
      <c r="F1507" s="39">
        <v>280000</v>
      </c>
      <c r="G1507" s="60"/>
      <c r="H1507" s="42">
        <f t="shared" si="186"/>
        <v>250000</v>
      </c>
      <c r="I1507" s="47">
        <f t="shared" si="189"/>
        <v>30000</v>
      </c>
      <c r="J1507" s="47">
        <f t="shared" si="185"/>
        <v>38869.565217391304</v>
      </c>
      <c r="K1507" s="47">
        <f t="shared" si="182"/>
        <v>288869.5652173913</v>
      </c>
      <c r="L1507" s="39">
        <v>280000</v>
      </c>
      <c r="M1507" s="46">
        <f t="shared" si="188"/>
        <v>288000</v>
      </c>
      <c r="N1507" s="60"/>
    </row>
    <row r="1508" spans="1:14" ht="78.75" x14ac:dyDescent="0.3">
      <c r="A1508" s="43">
        <f t="shared" si="187"/>
        <v>1453</v>
      </c>
      <c r="B1508" s="44" t="s">
        <v>3898</v>
      </c>
      <c r="C1508" s="45"/>
      <c r="D1508" s="97" t="s">
        <v>3899</v>
      </c>
      <c r="E1508" s="46">
        <v>150000</v>
      </c>
      <c r="F1508" s="39">
        <v>168000</v>
      </c>
      <c r="G1508" s="41"/>
      <c r="H1508" s="42">
        <f t="shared" si="186"/>
        <v>150000</v>
      </c>
      <c r="I1508" s="47">
        <f t="shared" si="189"/>
        <v>18000</v>
      </c>
      <c r="J1508" s="47">
        <f t="shared" si="185"/>
        <v>23321.739130434784</v>
      </c>
      <c r="K1508" s="47">
        <f t="shared" si="182"/>
        <v>173321.73913043478</v>
      </c>
      <c r="L1508" s="39">
        <v>168000</v>
      </c>
      <c r="M1508" s="46">
        <f t="shared" si="188"/>
        <v>173000</v>
      </c>
      <c r="N1508" s="41"/>
    </row>
    <row r="1509" spans="1:14" ht="189" x14ac:dyDescent="0.3">
      <c r="A1509" s="43">
        <f t="shared" si="187"/>
        <v>1454</v>
      </c>
      <c r="B1509" s="44" t="s">
        <v>3900</v>
      </c>
      <c r="C1509" s="58" t="s">
        <v>920</v>
      </c>
      <c r="D1509" s="90" t="s">
        <v>3901</v>
      </c>
      <c r="E1509" s="46">
        <v>536000</v>
      </c>
      <c r="F1509" s="39">
        <v>571000</v>
      </c>
      <c r="G1509" s="60"/>
      <c r="H1509" s="42">
        <f t="shared" si="186"/>
        <v>536000</v>
      </c>
      <c r="I1509" s="47">
        <f t="shared" si="189"/>
        <v>35000</v>
      </c>
      <c r="J1509" s="47">
        <f t="shared" si="185"/>
        <v>45347.82608695652</v>
      </c>
      <c r="K1509" s="47">
        <f t="shared" si="182"/>
        <v>581347.82608695654</v>
      </c>
      <c r="L1509" s="39">
        <v>571000</v>
      </c>
      <c r="M1509" s="46">
        <f t="shared" si="188"/>
        <v>581000</v>
      </c>
      <c r="N1509" s="60"/>
    </row>
    <row r="1510" spans="1:14" ht="78.75" x14ac:dyDescent="0.3">
      <c r="A1510" s="43">
        <f t="shared" si="187"/>
        <v>1455</v>
      </c>
      <c r="B1510" s="44" t="s">
        <v>3902</v>
      </c>
      <c r="C1510" s="58" t="s">
        <v>920</v>
      </c>
      <c r="D1510" s="90" t="s">
        <v>3903</v>
      </c>
      <c r="E1510" s="46">
        <v>411000</v>
      </c>
      <c r="F1510" s="39">
        <v>440000</v>
      </c>
      <c r="G1510" s="60"/>
      <c r="H1510" s="42">
        <f t="shared" si="186"/>
        <v>411000</v>
      </c>
      <c r="I1510" s="47">
        <f t="shared" si="189"/>
        <v>29000</v>
      </c>
      <c r="J1510" s="47">
        <f t="shared" si="185"/>
        <v>37573.913043478256</v>
      </c>
      <c r="K1510" s="47">
        <f t="shared" si="182"/>
        <v>448573.91304347827</v>
      </c>
      <c r="L1510" s="39">
        <v>440000</v>
      </c>
      <c r="M1510" s="46">
        <f t="shared" si="188"/>
        <v>448000</v>
      </c>
      <c r="N1510" s="60"/>
    </row>
    <row r="1511" spans="1:14" ht="63" x14ac:dyDescent="0.3">
      <c r="A1511" s="43">
        <f t="shared" si="187"/>
        <v>1456</v>
      </c>
      <c r="B1511" s="44" t="s">
        <v>3904</v>
      </c>
      <c r="C1511" s="58" t="s">
        <v>920</v>
      </c>
      <c r="D1511" s="90" t="s">
        <v>3905</v>
      </c>
      <c r="E1511" s="46">
        <v>384000</v>
      </c>
      <c r="F1511" s="39">
        <v>411000</v>
      </c>
      <c r="G1511" s="60"/>
      <c r="H1511" s="42">
        <f t="shared" si="186"/>
        <v>384000</v>
      </c>
      <c r="I1511" s="47">
        <f t="shared" si="189"/>
        <v>27000</v>
      </c>
      <c r="J1511" s="47">
        <f t="shared" si="185"/>
        <v>34982.608695652176</v>
      </c>
      <c r="K1511" s="47">
        <f t="shared" si="182"/>
        <v>418982.60869565216</v>
      </c>
      <c r="L1511" s="39">
        <v>411000</v>
      </c>
      <c r="M1511" s="46">
        <f t="shared" si="188"/>
        <v>418000</v>
      </c>
      <c r="N1511" s="60"/>
    </row>
    <row r="1512" spans="1:14" ht="63" x14ac:dyDescent="0.3">
      <c r="A1512" s="43">
        <f t="shared" si="187"/>
        <v>1457</v>
      </c>
      <c r="B1512" s="44" t="s">
        <v>3906</v>
      </c>
      <c r="C1512" s="58" t="s">
        <v>920</v>
      </c>
      <c r="D1512" s="90" t="s">
        <v>3907</v>
      </c>
      <c r="E1512" s="46">
        <v>341000</v>
      </c>
      <c r="F1512" s="39">
        <v>365000</v>
      </c>
      <c r="G1512" s="60"/>
      <c r="H1512" s="42">
        <f t="shared" si="186"/>
        <v>341000</v>
      </c>
      <c r="I1512" s="47">
        <f t="shared" si="189"/>
        <v>24000</v>
      </c>
      <c r="J1512" s="47">
        <f t="shared" si="185"/>
        <v>31095.652173913044</v>
      </c>
      <c r="K1512" s="47">
        <f t="shared" ref="K1512:K1575" si="190">+H1512+J1512</f>
        <v>372095.65217391303</v>
      </c>
      <c r="L1512" s="39">
        <v>365000</v>
      </c>
      <c r="M1512" s="46">
        <f t="shared" si="188"/>
        <v>372000</v>
      </c>
      <c r="N1512" s="60"/>
    </row>
    <row r="1513" spans="1:14" ht="47.25" x14ac:dyDescent="0.3">
      <c r="A1513" s="43">
        <f t="shared" si="187"/>
        <v>1458</v>
      </c>
      <c r="B1513" s="44" t="s">
        <v>3908</v>
      </c>
      <c r="C1513" s="58" t="s">
        <v>920</v>
      </c>
      <c r="D1513" s="90" t="s">
        <v>3909</v>
      </c>
      <c r="E1513" s="46">
        <v>368000</v>
      </c>
      <c r="F1513" s="39">
        <v>393000</v>
      </c>
      <c r="G1513" s="60"/>
      <c r="H1513" s="42">
        <f t="shared" si="186"/>
        <v>368000</v>
      </c>
      <c r="I1513" s="47">
        <f t="shared" si="189"/>
        <v>25000</v>
      </c>
      <c r="J1513" s="47">
        <f t="shared" si="185"/>
        <v>32391.304347826088</v>
      </c>
      <c r="K1513" s="47">
        <f t="shared" si="190"/>
        <v>400391.30434782611</v>
      </c>
      <c r="L1513" s="39">
        <v>393000</v>
      </c>
      <c r="M1513" s="46">
        <f t="shared" si="188"/>
        <v>400000</v>
      </c>
      <c r="N1513" s="60"/>
    </row>
    <row r="1514" spans="1:14" ht="94.5" x14ac:dyDescent="0.3">
      <c r="A1514" s="43">
        <f t="shared" si="187"/>
        <v>1459</v>
      </c>
      <c r="B1514" s="44" t="s">
        <v>3910</v>
      </c>
      <c r="C1514" s="58" t="s">
        <v>920</v>
      </c>
      <c r="D1514" s="90" t="s">
        <v>3911</v>
      </c>
      <c r="E1514" s="46">
        <v>398000</v>
      </c>
      <c r="F1514" s="39">
        <v>426000</v>
      </c>
      <c r="G1514" s="60"/>
      <c r="H1514" s="42">
        <f t="shared" si="186"/>
        <v>398000</v>
      </c>
      <c r="I1514" s="47">
        <f t="shared" si="189"/>
        <v>28000</v>
      </c>
      <c r="J1514" s="47">
        <f t="shared" si="185"/>
        <v>36278.260869565216</v>
      </c>
      <c r="K1514" s="47">
        <f t="shared" si="190"/>
        <v>434278.26086956519</v>
      </c>
      <c r="L1514" s="39">
        <v>426000</v>
      </c>
      <c r="M1514" s="46">
        <f t="shared" si="188"/>
        <v>434000</v>
      </c>
      <c r="N1514" s="60"/>
    </row>
    <row r="1515" spans="1:14" ht="63" x14ac:dyDescent="0.3">
      <c r="A1515" s="43">
        <f t="shared" si="187"/>
        <v>1460</v>
      </c>
      <c r="B1515" s="44" t="s">
        <v>3912</v>
      </c>
      <c r="C1515" s="58" t="s">
        <v>920</v>
      </c>
      <c r="D1515" s="91" t="s">
        <v>3913</v>
      </c>
      <c r="E1515" s="46">
        <v>651000</v>
      </c>
      <c r="F1515" s="39">
        <v>696000</v>
      </c>
      <c r="G1515" s="60"/>
      <c r="H1515" s="42">
        <f t="shared" si="186"/>
        <v>651000</v>
      </c>
      <c r="I1515" s="47">
        <f t="shared" si="189"/>
        <v>45000</v>
      </c>
      <c r="J1515" s="47">
        <f t="shared" si="185"/>
        <v>58304.34782608696</v>
      </c>
      <c r="K1515" s="47">
        <f t="shared" si="190"/>
        <v>709304.34782608692</v>
      </c>
      <c r="L1515" s="39">
        <v>696000</v>
      </c>
      <c r="M1515" s="46">
        <f t="shared" si="188"/>
        <v>709000</v>
      </c>
      <c r="N1515" s="60"/>
    </row>
    <row r="1516" spans="1:14" ht="63" x14ac:dyDescent="0.3">
      <c r="A1516" s="43">
        <f t="shared" si="187"/>
        <v>1461</v>
      </c>
      <c r="B1516" s="44" t="s">
        <v>3914</v>
      </c>
      <c r="C1516" s="58" t="s">
        <v>920</v>
      </c>
      <c r="D1516" s="91" t="s">
        <v>3915</v>
      </c>
      <c r="E1516" s="46">
        <v>952000</v>
      </c>
      <c r="F1516" s="39">
        <v>1002000</v>
      </c>
      <c r="G1516" s="60"/>
      <c r="H1516" s="42">
        <f t="shared" si="186"/>
        <v>952000</v>
      </c>
      <c r="I1516" s="47">
        <f t="shared" si="189"/>
        <v>50000</v>
      </c>
      <c r="J1516" s="47">
        <f t="shared" si="185"/>
        <v>64782.608695652176</v>
      </c>
      <c r="K1516" s="47">
        <f t="shared" si="190"/>
        <v>1016782.6086956522</v>
      </c>
      <c r="L1516" s="39">
        <v>1002000</v>
      </c>
      <c r="M1516" s="46">
        <f t="shared" si="188"/>
        <v>1016000</v>
      </c>
      <c r="N1516" s="60"/>
    </row>
    <row r="1517" spans="1:14" ht="126" x14ac:dyDescent="0.3">
      <c r="A1517" s="43">
        <f t="shared" si="187"/>
        <v>1462</v>
      </c>
      <c r="B1517" s="44" t="s">
        <v>3916</v>
      </c>
      <c r="C1517" s="58" t="s">
        <v>920</v>
      </c>
      <c r="D1517" s="90" t="s">
        <v>3917</v>
      </c>
      <c r="E1517" s="46">
        <v>454000</v>
      </c>
      <c r="F1517" s="39">
        <v>484000</v>
      </c>
      <c r="G1517" s="60"/>
      <c r="H1517" s="42">
        <f t="shared" si="186"/>
        <v>454000</v>
      </c>
      <c r="I1517" s="47">
        <f t="shared" si="189"/>
        <v>30000</v>
      </c>
      <c r="J1517" s="47">
        <f t="shared" si="185"/>
        <v>38869.565217391304</v>
      </c>
      <c r="K1517" s="47">
        <f t="shared" si="190"/>
        <v>492869.5652173913</v>
      </c>
      <c r="L1517" s="39">
        <v>484000</v>
      </c>
      <c r="M1517" s="46">
        <f t="shared" si="188"/>
        <v>492000</v>
      </c>
      <c r="N1517" s="60"/>
    </row>
    <row r="1518" spans="1:14" ht="409.5" x14ac:dyDescent="0.3">
      <c r="A1518" s="43">
        <f t="shared" si="187"/>
        <v>1463</v>
      </c>
      <c r="B1518" s="44" t="s">
        <v>3918</v>
      </c>
      <c r="C1518" s="58" t="s">
        <v>920</v>
      </c>
      <c r="D1518" s="90" t="s">
        <v>3919</v>
      </c>
      <c r="E1518" s="46">
        <v>444000</v>
      </c>
      <c r="F1518" s="39">
        <v>475000</v>
      </c>
      <c r="G1518" s="60"/>
      <c r="H1518" s="42">
        <f t="shared" si="186"/>
        <v>444000</v>
      </c>
      <c r="I1518" s="47">
        <f t="shared" si="189"/>
        <v>31000</v>
      </c>
      <c r="J1518" s="47">
        <f t="shared" si="185"/>
        <v>40165.217391304344</v>
      </c>
      <c r="K1518" s="47">
        <f t="shared" si="190"/>
        <v>484165.21739130432</v>
      </c>
      <c r="L1518" s="39">
        <v>475000</v>
      </c>
      <c r="M1518" s="46">
        <f t="shared" si="188"/>
        <v>484000</v>
      </c>
      <c r="N1518" s="60"/>
    </row>
    <row r="1519" spans="1:14" ht="78.75" x14ac:dyDescent="0.3">
      <c r="A1519" s="43">
        <f t="shared" si="187"/>
        <v>1464</v>
      </c>
      <c r="B1519" s="44" t="s">
        <v>3920</v>
      </c>
      <c r="C1519" s="58" t="s">
        <v>920</v>
      </c>
      <c r="D1519" s="90" t="s">
        <v>3921</v>
      </c>
      <c r="E1519" s="46">
        <v>398000</v>
      </c>
      <c r="F1519" s="39">
        <v>426000</v>
      </c>
      <c r="G1519" s="60"/>
      <c r="H1519" s="42">
        <f t="shared" si="186"/>
        <v>398000</v>
      </c>
      <c r="I1519" s="47">
        <f t="shared" si="189"/>
        <v>28000</v>
      </c>
      <c r="J1519" s="47">
        <f t="shared" si="185"/>
        <v>36278.260869565216</v>
      </c>
      <c r="K1519" s="47">
        <f t="shared" si="190"/>
        <v>434278.26086956519</v>
      </c>
      <c r="L1519" s="39">
        <v>426000</v>
      </c>
      <c r="M1519" s="46">
        <f t="shared" si="188"/>
        <v>434000</v>
      </c>
      <c r="N1519" s="60"/>
    </row>
    <row r="1520" spans="1:14" ht="126" x14ac:dyDescent="0.3">
      <c r="A1520" s="43">
        <f t="shared" si="187"/>
        <v>1465</v>
      </c>
      <c r="B1520" s="44" t="s">
        <v>3922</v>
      </c>
      <c r="C1520" s="68"/>
      <c r="D1520" s="100" t="s">
        <v>3923</v>
      </c>
      <c r="E1520" s="46">
        <v>212000</v>
      </c>
      <c r="F1520" s="39">
        <v>237000</v>
      </c>
      <c r="G1520" s="59"/>
      <c r="H1520" s="42">
        <f t="shared" si="186"/>
        <v>212000</v>
      </c>
      <c r="I1520" s="47">
        <f t="shared" si="189"/>
        <v>25000</v>
      </c>
      <c r="J1520" s="47">
        <f t="shared" si="185"/>
        <v>32391.304347826088</v>
      </c>
      <c r="K1520" s="47">
        <f t="shared" si="190"/>
        <v>244391.30434782608</v>
      </c>
      <c r="L1520" s="39">
        <v>237000</v>
      </c>
      <c r="M1520" s="46">
        <f t="shared" si="188"/>
        <v>244000</v>
      </c>
      <c r="N1520" s="59"/>
    </row>
    <row r="1521" spans="1:14" x14ac:dyDescent="0.3">
      <c r="A1521" s="35" t="s">
        <v>107</v>
      </c>
      <c r="B1521" s="36" t="s">
        <v>107</v>
      </c>
      <c r="C1521" s="45" t="s">
        <v>29</v>
      </c>
      <c r="D1521" s="38" t="s">
        <v>3924</v>
      </c>
      <c r="E1521" s="46"/>
      <c r="F1521" s="39"/>
      <c r="G1521" s="41"/>
      <c r="H1521" s="42"/>
      <c r="I1521" s="42"/>
      <c r="J1521" s="47">
        <f t="shared" si="185"/>
        <v>0</v>
      </c>
      <c r="K1521" s="42"/>
      <c r="L1521" s="42"/>
      <c r="M1521" s="46"/>
      <c r="N1521" s="42"/>
    </row>
    <row r="1522" spans="1:14" x14ac:dyDescent="0.3">
      <c r="A1522" s="43"/>
      <c r="B1522" s="43"/>
      <c r="C1522" s="45" t="s">
        <v>29</v>
      </c>
      <c r="D1522" s="38" t="s">
        <v>3925</v>
      </c>
      <c r="E1522" s="46"/>
      <c r="F1522" s="39"/>
      <c r="G1522" s="41"/>
      <c r="H1522" s="42"/>
      <c r="I1522" s="42"/>
      <c r="J1522" s="47">
        <f t="shared" si="185"/>
        <v>0</v>
      </c>
      <c r="K1522" s="42"/>
      <c r="L1522" s="42"/>
      <c r="M1522" s="46"/>
      <c r="N1522" s="42"/>
    </row>
    <row r="1523" spans="1:14" x14ac:dyDescent="0.3">
      <c r="A1523" s="43">
        <f>A1520+1</f>
        <v>1466</v>
      </c>
      <c r="B1523" s="44" t="s">
        <v>3926</v>
      </c>
      <c r="C1523" s="45" t="s">
        <v>3927</v>
      </c>
      <c r="D1523" s="48" t="s">
        <v>3928</v>
      </c>
      <c r="E1523" s="46">
        <v>75000</v>
      </c>
      <c r="F1523" s="39">
        <v>79500</v>
      </c>
      <c r="G1523" s="41"/>
      <c r="H1523" s="42">
        <f t="shared" ref="H1523:H1586" si="191">L1523-I1523</f>
        <v>75000</v>
      </c>
      <c r="I1523" s="47">
        <f t="shared" si="189"/>
        <v>4500</v>
      </c>
      <c r="J1523" s="47">
        <f t="shared" si="185"/>
        <v>5830.434782608696</v>
      </c>
      <c r="K1523" s="47">
        <f t="shared" si="190"/>
        <v>80830.434782608703</v>
      </c>
      <c r="L1523" s="39">
        <v>79500</v>
      </c>
      <c r="M1523" s="46">
        <f t="shared" si="188"/>
        <v>80800</v>
      </c>
      <c r="N1523" s="41"/>
    </row>
    <row r="1524" spans="1:14" x14ac:dyDescent="0.3">
      <c r="A1524" s="43">
        <f>A1523+1</f>
        <v>1467</v>
      </c>
      <c r="B1524" s="44" t="s">
        <v>3929</v>
      </c>
      <c r="C1524" s="45" t="s">
        <v>3930</v>
      </c>
      <c r="D1524" s="48" t="s">
        <v>3931</v>
      </c>
      <c r="E1524" s="46">
        <v>135000</v>
      </c>
      <c r="F1524" s="39">
        <v>143000</v>
      </c>
      <c r="G1524" s="41"/>
      <c r="H1524" s="42">
        <f t="shared" si="191"/>
        <v>135000</v>
      </c>
      <c r="I1524" s="47">
        <f t="shared" si="189"/>
        <v>8000</v>
      </c>
      <c r="J1524" s="47">
        <f t="shared" si="185"/>
        <v>10365.217391304348</v>
      </c>
      <c r="K1524" s="47">
        <f t="shared" si="190"/>
        <v>145365.21739130435</v>
      </c>
      <c r="L1524" s="39">
        <v>143000</v>
      </c>
      <c r="M1524" s="46">
        <f t="shared" si="188"/>
        <v>145000</v>
      </c>
      <c r="N1524" s="41"/>
    </row>
    <row r="1525" spans="1:14" ht="30" x14ac:dyDescent="0.3">
      <c r="A1525" s="43">
        <f t="shared" ref="A1525:A1588" si="192">A1524+1</f>
        <v>1468</v>
      </c>
      <c r="B1525" s="44" t="s">
        <v>3932</v>
      </c>
      <c r="C1525" s="45" t="s">
        <v>3933</v>
      </c>
      <c r="D1525" s="48" t="s">
        <v>3934</v>
      </c>
      <c r="E1525" s="46">
        <v>85000</v>
      </c>
      <c r="F1525" s="39">
        <v>90100</v>
      </c>
      <c r="G1525" s="41"/>
      <c r="H1525" s="42">
        <f t="shared" si="191"/>
        <v>85000</v>
      </c>
      <c r="I1525" s="47">
        <f t="shared" si="189"/>
        <v>5100</v>
      </c>
      <c r="J1525" s="47">
        <f t="shared" si="185"/>
        <v>6607.826086956522</v>
      </c>
      <c r="K1525" s="47">
        <f t="shared" si="190"/>
        <v>91607.826086956527</v>
      </c>
      <c r="L1525" s="39">
        <v>90100</v>
      </c>
      <c r="M1525" s="46">
        <f t="shared" si="188"/>
        <v>91600</v>
      </c>
      <c r="N1525" s="41"/>
    </row>
    <row r="1526" spans="1:14" ht="31.5" x14ac:dyDescent="0.3">
      <c r="A1526" s="43">
        <f t="shared" si="192"/>
        <v>1469</v>
      </c>
      <c r="B1526" s="44" t="s">
        <v>3935</v>
      </c>
      <c r="C1526" s="45" t="s">
        <v>3936</v>
      </c>
      <c r="D1526" s="48" t="s">
        <v>3937</v>
      </c>
      <c r="E1526" s="46">
        <v>85000</v>
      </c>
      <c r="F1526" s="39">
        <v>90100</v>
      </c>
      <c r="G1526" s="41"/>
      <c r="H1526" s="42">
        <f t="shared" si="191"/>
        <v>85000</v>
      </c>
      <c r="I1526" s="47">
        <f t="shared" si="189"/>
        <v>5100</v>
      </c>
      <c r="J1526" s="47">
        <f t="shared" si="185"/>
        <v>6607.826086956522</v>
      </c>
      <c r="K1526" s="47">
        <f t="shared" si="190"/>
        <v>91607.826086956527</v>
      </c>
      <c r="L1526" s="39">
        <v>90100</v>
      </c>
      <c r="M1526" s="46">
        <f t="shared" si="188"/>
        <v>91600</v>
      </c>
      <c r="N1526" s="41"/>
    </row>
    <row r="1527" spans="1:14" ht="47.25" x14ac:dyDescent="0.3">
      <c r="A1527" s="43">
        <f t="shared" si="192"/>
        <v>1470</v>
      </c>
      <c r="B1527" s="44" t="s">
        <v>3938</v>
      </c>
      <c r="C1527" s="45" t="s">
        <v>3939</v>
      </c>
      <c r="D1527" s="48" t="s">
        <v>3940</v>
      </c>
      <c r="E1527" s="46">
        <v>90000</v>
      </c>
      <c r="F1527" s="39">
        <v>95400</v>
      </c>
      <c r="G1527" s="41"/>
      <c r="H1527" s="42">
        <f t="shared" si="191"/>
        <v>90000</v>
      </c>
      <c r="I1527" s="47">
        <f t="shared" si="189"/>
        <v>5400</v>
      </c>
      <c r="J1527" s="47">
        <f t="shared" si="185"/>
        <v>6996.521739130435</v>
      </c>
      <c r="K1527" s="47">
        <f t="shared" si="190"/>
        <v>96996.521739130432</v>
      </c>
      <c r="L1527" s="39">
        <v>95400</v>
      </c>
      <c r="M1527" s="46">
        <f t="shared" si="188"/>
        <v>96900</v>
      </c>
      <c r="N1527" s="41"/>
    </row>
    <row r="1528" spans="1:14" x14ac:dyDescent="0.3">
      <c r="A1528" s="43">
        <f t="shared" si="192"/>
        <v>1471</v>
      </c>
      <c r="B1528" s="44" t="s">
        <v>3941</v>
      </c>
      <c r="C1528" s="45" t="s">
        <v>3942</v>
      </c>
      <c r="D1528" s="48" t="s">
        <v>3943</v>
      </c>
      <c r="E1528" s="46">
        <v>70000</v>
      </c>
      <c r="F1528" s="39">
        <v>74200</v>
      </c>
      <c r="G1528" s="41"/>
      <c r="H1528" s="42">
        <f t="shared" si="191"/>
        <v>70000</v>
      </c>
      <c r="I1528" s="47">
        <f t="shared" si="189"/>
        <v>4200</v>
      </c>
      <c r="J1528" s="47">
        <f t="shared" si="185"/>
        <v>5441.7391304347821</v>
      </c>
      <c r="K1528" s="47">
        <f t="shared" si="190"/>
        <v>75441.739130434784</v>
      </c>
      <c r="L1528" s="39">
        <v>74200</v>
      </c>
      <c r="M1528" s="46">
        <f t="shared" si="188"/>
        <v>75400</v>
      </c>
      <c r="N1528" s="41"/>
    </row>
    <row r="1529" spans="1:14" ht="30" x14ac:dyDescent="0.3">
      <c r="A1529" s="43">
        <f t="shared" si="192"/>
        <v>1472</v>
      </c>
      <c r="B1529" s="44" t="s">
        <v>3944</v>
      </c>
      <c r="C1529" s="45" t="s">
        <v>3945</v>
      </c>
      <c r="D1529" s="48" t="s">
        <v>3946</v>
      </c>
      <c r="E1529" s="46">
        <v>250000</v>
      </c>
      <c r="F1529" s="39">
        <v>265000</v>
      </c>
      <c r="G1529" s="41"/>
      <c r="H1529" s="42">
        <f t="shared" si="191"/>
        <v>250000</v>
      </c>
      <c r="I1529" s="47">
        <f t="shared" si="189"/>
        <v>15000</v>
      </c>
      <c r="J1529" s="47">
        <f t="shared" si="185"/>
        <v>19434.782608695652</v>
      </c>
      <c r="K1529" s="47">
        <f t="shared" si="190"/>
        <v>269434.78260869568</v>
      </c>
      <c r="L1529" s="39">
        <v>265000</v>
      </c>
      <c r="M1529" s="46">
        <f t="shared" si="188"/>
        <v>269000</v>
      </c>
      <c r="N1529" s="41"/>
    </row>
    <row r="1530" spans="1:14" ht="94.5" x14ac:dyDescent="0.3">
      <c r="A1530" s="43">
        <f t="shared" si="192"/>
        <v>1473</v>
      </c>
      <c r="B1530" s="44" t="s">
        <v>3947</v>
      </c>
      <c r="C1530" s="66"/>
      <c r="D1530" s="59" t="s">
        <v>3948</v>
      </c>
      <c r="E1530" s="46">
        <v>190000</v>
      </c>
      <c r="F1530" s="39">
        <v>201000</v>
      </c>
      <c r="G1530" s="59"/>
      <c r="H1530" s="42">
        <f t="shared" si="191"/>
        <v>190000</v>
      </c>
      <c r="I1530" s="47">
        <f t="shared" si="189"/>
        <v>11000</v>
      </c>
      <c r="J1530" s="47">
        <f t="shared" si="185"/>
        <v>14252.173913043478</v>
      </c>
      <c r="K1530" s="47">
        <f t="shared" si="190"/>
        <v>204252.17391304349</v>
      </c>
      <c r="L1530" s="39">
        <v>201000</v>
      </c>
      <c r="M1530" s="46">
        <f t="shared" si="188"/>
        <v>204000</v>
      </c>
      <c r="N1530" s="59"/>
    </row>
    <row r="1531" spans="1:14" ht="47.25" x14ac:dyDescent="0.3">
      <c r="A1531" s="43">
        <f t="shared" si="192"/>
        <v>1474</v>
      </c>
      <c r="B1531" s="44" t="s">
        <v>3949</v>
      </c>
      <c r="C1531" s="45" t="s">
        <v>3950</v>
      </c>
      <c r="D1531" s="48" t="s">
        <v>3951</v>
      </c>
      <c r="E1531" s="46">
        <v>45000</v>
      </c>
      <c r="F1531" s="39">
        <v>47700</v>
      </c>
      <c r="G1531" s="41"/>
      <c r="H1531" s="42">
        <f t="shared" si="191"/>
        <v>45000</v>
      </c>
      <c r="I1531" s="47">
        <f t="shared" si="189"/>
        <v>2700</v>
      </c>
      <c r="J1531" s="47">
        <f t="shared" si="185"/>
        <v>3498.2608695652175</v>
      </c>
      <c r="K1531" s="47">
        <f t="shared" si="190"/>
        <v>48498.260869565216</v>
      </c>
      <c r="L1531" s="39">
        <v>47700</v>
      </c>
      <c r="M1531" s="46">
        <f t="shared" si="188"/>
        <v>48400</v>
      </c>
      <c r="N1531" s="41"/>
    </row>
    <row r="1532" spans="1:14" ht="31.5" x14ac:dyDescent="0.3">
      <c r="A1532" s="43">
        <f t="shared" si="192"/>
        <v>1475</v>
      </c>
      <c r="B1532" s="44" t="s">
        <v>3952</v>
      </c>
      <c r="C1532" s="45" t="s">
        <v>3953</v>
      </c>
      <c r="D1532" s="48" t="s">
        <v>3954</v>
      </c>
      <c r="E1532" s="46">
        <v>35000</v>
      </c>
      <c r="F1532" s="39">
        <v>37100</v>
      </c>
      <c r="G1532" s="41"/>
      <c r="H1532" s="42">
        <f t="shared" si="191"/>
        <v>35000</v>
      </c>
      <c r="I1532" s="47">
        <f t="shared" si="189"/>
        <v>2100</v>
      </c>
      <c r="J1532" s="47">
        <f t="shared" si="185"/>
        <v>2720.869565217391</v>
      </c>
      <c r="K1532" s="47">
        <f t="shared" si="190"/>
        <v>37720.869565217392</v>
      </c>
      <c r="L1532" s="39">
        <v>37100</v>
      </c>
      <c r="M1532" s="46">
        <f t="shared" si="188"/>
        <v>37700</v>
      </c>
      <c r="N1532" s="41"/>
    </row>
    <row r="1533" spans="1:14" ht="31.5" x14ac:dyDescent="0.3">
      <c r="A1533" s="43">
        <f t="shared" si="192"/>
        <v>1476</v>
      </c>
      <c r="B1533" s="44" t="s">
        <v>3955</v>
      </c>
      <c r="C1533" s="45" t="s">
        <v>3956</v>
      </c>
      <c r="D1533" s="48" t="s">
        <v>3957</v>
      </c>
      <c r="E1533" s="46">
        <v>80000</v>
      </c>
      <c r="F1533" s="39">
        <v>84800</v>
      </c>
      <c r="G1533" s="41"/>
      <c r="H1533" s="42">
        <f t="shared" si="191"/>
        <v>80000</v>
      </c>
      <c r="I1533" s="47">
        <f t="shared" si="189"/>
        <v>4800</v>
      </c>
      <c r="J1533" s="47">
        <f t="shared" si="185"/>
        <v>6219.130434782609</v>
      </c>
      <c r="K1533" s="47">
        <f t="shared" si="190"/>
        <v>86219.130434782608</v>
      </c>
      <c r="L1533" s="39">
        <v>84800</v>
      </c>
      <c r="M1533" s="46">
        <f t="shared" si="188"/>
        <v>86200</v>
      </c>
      <c r="N1533" s="41"/>
    </row>
    <row r="1534" spans="1:14" ht="47.25" x14ac:dyDescent="0.3">
      <c r="A1534" s="43">
        <f t="shared" si="192"/>
        <v>1477</v>
      </c>
      <c r="B1534" s="44" t="s">
        <v>3958</v>
      </c>
      <c r="C1534" s="45" t="s">
        <v>3959</v>
      </c>
      <c r="D1534" s="48" t="s">
        <v>3960</v>
      </c>
      <c r="E1534" s="46">
        <v>70000</v>
      </c>
      <c r="F1534" s="39">
        <v>74200</v>
      </c>
      <c r="G1534" s="41"/>
      <c r="H1534" s="42">
        <f t="shared" si="191"/>
        <v>70000</v>
      </c>
      <c r="I1534" s="47">
        <f t="shared" si="189"/>
        <v>4200</v>
      </c>
      <c r="J1534" s="47">
        <f t="shared" si="185"/>
        <v>5441.7391304347821</v>
      </c>
      <c r="K1534" s="47">
        <f t="shared" si="190"/>
        <v>75441.739130434784</v>
      </c>
      <c r="L1534" s="39">
        <v>74200</v>
      </c>
      <c r="M1534" s="46">
        <f t="shared" si="188"/>
        <v>75400</v>
      </c>
      <c r="N1534" s="41"/>
    </row>
    <row r="1535" spans="1:14" ht="63" x14ac:dyDescent="0.3">
      <c r="A1535" s="43">
        <f t="shared" si="192"/>
        <v>1478</v>
      </c>
      <c r="B1535" s="44" t="s">
        <v>3961</v>
      </c>
      <c r="C1535" s="45" t="s">
        <v>3962</v>
      </c>
      <c r="D1535" s="48" t="s">
        <v>3963</v>
      </c>
      <c r="E1535" s="46">
        <v>540000</v>
      </c>
      <c r="F1535" s="39">
        <v>572000</v>
      </c>
      <c r="G1535" s="41"/>
      <c r="H1535" s="42">
        <f t="shared" si="191"/>
        <v>540000</v>
      </c>
      <c r="I1535" s="47">
        <f t="shared" si="189"/>
        <v>32000</v>
      </c>
      <c r="J1535" s="47">
        <f t="shared" si="185"/>
        <v>41460.869565217392</v>
      </c>
      <c r="K1535" s="47">
        <f t="shared" si="190"/>
        <v>581460.86956521741</v>
      </c>
      <c r="L1535" s="39">
        <v>572000</v>
      </c>
      <c r="M1535" s="46">
        <f t="shared" si="188"/>
        <v>581000</v>
      </c>
      <c r="N1535" s="41"/>
    </row>
    <row r="1536" spans="1:14" ht="47.25" x14ac:dyDescent="0.3">
      <c r="A1536" s="43">
        <f t="shared" si="192"/>
        <v>1479</v>
      </c>
      <c r="B1536" s="44" t="s">
        <v>3964</v>
      </c>
      <c r="C1536" s="45" t="s">
        <v>3965</v>
      </c>
      <c r="D1536" s="48" t="s">
        <v>3966</v>
      </c>
      <c r="E1536" s="46">
        <v>30000</v>
      </c>
      <c r="F1536" s="39">
        <v>31800</v>
      </c>
      <c r="G1536" s="41"/>
      <c r="H1536" s="42">
        <f t="shared" si="191"/>
        <v>30000</v>
      </c>
      <c r="I1536" s="47">
        <f t="shared" si="189"/>
        <v>1800</v>
      </c>
      <c r="J1536" s="47">
        <f t="shared" si="185"/>
        <v>2332.1739130434785</v>
      </c>
      <c r="K1536" s="47">
        <f t="shared" si="190"/>
        <v>32332.17391304348</v>
      </c>
      <c r="L1536" s="39">
        <v>31800</v>
      </c>
      <c r="M1536" s="46">
        <f t="shared" si="188"/>
        <v>32300</v>
      </c>
      <c r="N1536" s="41"/>
    </row>
    <row r="1537" spans="1:14" ht="30" x14ac:dyDescent="0.3">
      <c r="A1537" s="43">
        <f t="shared" si="192"/>
        <v>1480</v>
      </c>
      <c r="B1537" s="44" t="s">
        <v>3967</v>
      </c>
      <c r="C1537" s="45" t="s">
        <v>3968</v>
      </c>
      <c r="D1537" s="48" t="s">
        <v>3969</v>
      </c>
      <c r="E1537" s="46">
        <v>130000</v>
      </c>
      <c r="F1537" s="39">
        <v>137000</v>
      </c>
      <c r="G1537" s="41"/>
      <c r="H1537" s="42">
        <f t="shared" si="191"/>
        <v>130000</v>
      </c>
      <c r="I1537" s="47">
        <f t="shared" si="189"/>
        <v>7000</v>
      </c>
      <c r="J1537" s="47">
        <f t="shared" si="185"/>
        <v>9069.565217391304</v>
      </c>
      <c r="K1537" s="47">
        <f t="shared" si="190"/>
        <v>139069.5652173913</v>
      </c>
      <c r="L1537" s="39">
        <v>137000</v>
      </c>
      <c r="M1537" s="46">
        <f t="shared" si="188"/>
        <v>139000</v>
      </c>
      <c r="N1537" s="41"/>
    </row>
    <row r="1538" spans="1:14" ht="30" x14ac:dyDescent="0.3">
      <c r="A1538" s="43">
        <f t="shared" si="192"/>
        <v>1481</v>
      </c>
      <c r="B1538" s="44" t="s">
        <v>3970</v>
      </c>
      <c r="C1538" s="45" t="s">
        <v>3971</v>
      </c>
      <c r="D1538" s="48" t="s">
        <v>3972</v>
      </c>
      <c r="E1538" s="46">
        <v>140000</v>
      </c>
      <c r="F1538" s="39">
        <v>148000</v>
      </c>
      <c r="G1538" s="41"/>
      <c r="H1538" s="42">
        <f t="shared" si="191"/>
        <v>140000</v>
      </c>
      <c r="I1538" s="47">
        <f t="shared" si="189"/>
        <v>8000</v>
      </c>
      <c r="J1538" s="47">
        <f t="shared" si="185"/>
        <v>10365.217391304348</v>
      </c>
      <c r="K1538" s="47">
        <f t="shared" si="190"/>
        <v>150365.21739130435</v>
      </c>
      <c r="L1538" s="39">
        <v>148000</v>
      </c>
      <c r="M1538" s="46">
        <f t="shared" si="188"/>
        <v>150000</v>
      </c>
      <c r="N1538" s="41"/>
    </row>
    <row r="1539" spans="1:14" ht="30" x14ac:dyDescent="0.3">
      <c r="A1539" s="43">
        <f t="shared" si="192"/>
        <v>1482</v>
      </c>
      <c r="B1539" s="44" t="s">
        <v>3973</v>
      </c>
      <c r="C1539" s="45" t="s">
        <v>3974</v>
      </c>
      <c r="D1539" s="48" t="s">
        <v>3975</v>
      </c>
      <c r="E1539" s="46">
        <v>130000</v>
      </c>
      <c r="F1539" s="39">
        <v>137000</v>
      </c>
      <c r="G1539" s="41"/>
      <c r="H1539" s="42">
        <f t="shared" si="191"/>
        <v>130000</v>
      </c>
      <c r="I1539" s="47">
        <f t="shared" si="189"/>
        <v>7000</v>
      </c>
      <c r="J1539" s="47">
        <f t="shared" si="185"/>
        <v>9069.565217391304</v>
      </c>
      <c r="K1539" s="47">
        <f t="shared" si="190"/>
        <v>139069.5652173913</v>
      </c>
      <c r="L1539" s="39">
        <v>137000</v>
      </c>
      <c r="M1539" s="46">
        <f t="shared" si="188"/>
        <v>139000</v>
      </c>
      <c r="N1539" s="41"/>
    </row>
    <row r="1540" spans="1:14" ht="30" x14ac:dyDescent="0.3">
      <c r="A1540" s="43">
        <f t="shared" si="192"/>
        <v>1483</v>
      </c>
      <c r="B1540" s="44" t="s">
        <v>3976</v>
      </c>
      <c r="C1540" s="45" t="s">
        <v>3977</v>
      </c>
      <c r="D1540" s="48" t="s">
        <v>3978</v>
      </c>
      <c r="E1540" s="46">
        <v>125000</v>
      </c>
      <c r="F1540" s="39">
        <v>132000</v>
      </c>
      <c r="G1540" s="41"/>
      <c r="H1540" s="42">
        <f t="shared" si="191"/>
        <v>125000</v>
      </c>
      <c r="I1540" s="47">
        <f t="shared" si="189"/>
        <v>7000</v>
      </c>
      <c r="J1540" s="47">
        <f t="shared" si="185"/>
        <v>9069.565217391304</v>
      </c>
      <c r="K1540" s="47">
        <f t="shared" si="190"/>
        <v>134069.5652173913</v>
      </c>
      <c r="L1540" s="39">
        <v>132000</v>
      </c>
      <c r="M1540" s="46">
        <f t="shared" si="188"/>
        <v>134000</v>
      </c>
      <c r="N1540" s="41"/>
    </row>
    <row r="1541" spans="1:14" ht="63" x14ac:dyDescent="0.3">
      <c r="A1541" s="43">
        <f t="shared" si="192"/>
        <v>1484</v>
      </c>
      <c r="B1541" s="44" t="s">
        <v>3979</v>
      </c>
      <c r="C1541" s="45" t="s">
        <v>3980</v>
      </c>
      <c r="D1541" s="48" t="s">
        <v>3981</v>
      </c>
      <c r="E1541" s="46">
        <v>15000</v>
      </c>
      <c r="F1541" s="39">
        <v>15900</v>
      </c>
      <c r="G1541" s="48" t="s">
        <v>3982</v>
      </c>
      <c r="H1541" s="42">
        <f t="shared" si="191"/>
        <v>15000</v>
      </c>
      <c r="I1541" s="47">
        <f t="shared" si="189"/>
        <v>900</v>
      </c>
      <c r="J1541" s="47">
        <f t="shared" si="185"/>
        <v>1166.0869565217392</v>
      </c>
      <c r="K1541" s="47">
        <f t="shared" si="190"/>
        <v>16166.08695652174</v>
      </c>
      <c r="L1541" s="39">
        <v>15900</v>
      </c>
      <c r="M1541" s="46">
        <f t="shared" si="188"/>
        <v>16100</v>
      </c>
      <c r="N1541" s="48" t="s">
        <v>3982</v>
      </c>
    </row>
    <row r="1542" spans="1:14" ht="30" x14ac:dyDescent="0.3">
      <c r="A1542" s="43">
        <f t="shared" si="192"/>
        <v>1485</v>
      </c>
      <c r="B1542" s="44" t="s">
        <v>3983</v>
      </c>
      <c r="C1542" s="45" t="s">
        <v>3984</v>
      </c>
      <c r="D1542" s="48" t="s">
        <v>3985</v>
      </c>
      <c r="E1542" s="46">
        <v>12000</v>
      </c>
      <c r="F1542" s="39">
        <v>12700</v>
      </c>
      <c r="G1542" s="48"/>
      <c r="H1542" s="42">
        <f t="shared" si="191"/>
        <v>12000</v>
      </c>
      <c r="I1542" s="47">
        <f t="shared" si="189"/>
        <v>700</v>
      </c>
      <c r="J1542" s="47">
        <f t="shared" si="185"/>
        <v>906.95652173913049</v>
      </c>
      <c r="K1542" s="47">
        <f t="shared" si="190"/>
        <v>12906.95652173913</v>
      </c>
      <c r="L1542" s="39">
        <v>12700</v>
      </c>
      <c r="M1542" s="46">
        <f t="shared" si="188"/>
        <v>12900</v>
      </c>
      <c r="N1542" s="48"/>
    </row>
    <row r="1543" spans="1:14" ht="30" x14ac:dyDescent="0.3">
      <c r="A1543" s="43">
        <f t="shared" si="192"/>
        <v>1486</v>
      </c>
      <c r="B1543" s="44" t="s">
        <v>3986</v>
      </c>
      <c r="C1543" s="45" t="s">
        <v>3987</v>
      </c>
      <c r="D1543" s="48" t="s">
        <v>3988</v>
      </c>
      <c r="E1543" s="46">
        <v>125000</v>
      </c>
      <c r="F1543" s="39">
        <v>132000</v>
      </c>
      <c r="G1543" s="41"/>
      <c r="H1543" s="42">
        <f t="shared" si="191"/>
        <v>125000</v>
      </c>
      <c r="I1543" s="47">
        <f t="shared" si="189"/>
        <v>7000</v>
      </c>
      <c r="J1543" s="47">
        <f t="shared" si="185"/>
        <v>9069.565217391304</v>
      </c>
      <c r="K1543" s="47">
        <f t="shared" si="190"/>
        <v>134069.5652173913</v>
      </c>
      <c r="L1543" s="39">
        <v>132000</v>
      </c>
      <c r="M1543" s="46">
        <f t="shared" si="188"/>
        <v>134000</v>
      </c>
      <c r="N1543" s="41"/>
    </row>
    <row r="1544" spans="1:14" ht="31.5" x14ac:dyDescent="0.3">
      <c r="A1544" s="43">
        <f t="shared" si="192"/>
        <v>1487</v>
      </c>
      <c r="B1544" s="44" t="s">
        <v>3989</v>
      </c>
      <c r="C1544" s="45" t="s">
        <v>3990</v>
      </c>
      <c r="D1544" s="48" t="s">
        <v>3991</v>
      </c>
      <c r="E1544" s="46">
        <v>200000</v>
      </c>
      <c r="F1544" s="39">
        <v>212000</v>
      </c>
      <c r="G1544" s="41"/>
      <c r="H1544" s="42">
        <f t="shared" si="191"/>
        <v>200000</v>
      </c>
      <c r="I1544" s="47">
        <f t="shared" si="189"/>
        <v>12000</v>
      </c>
      <c r="J1544" s="47">
        <f t="shared" si="185"/>
        <v>15547.826086956522</v>
      </c>
      <c r="K1544" s="47">
        <f t="shared" si="190"/>
        <v>215547.82608695651</v>
      </c>
      <c r="L1544" s="39">
        <v>212000</v>
      </c>
      <c r="M1544" s="46">
        <f t="shared" si="188"/>
        <v>215000</v>
      </c>
      <c r="N1544" s="41"/>
    </row>
    <row r="1545" spans="1:14" ht="30" x14ac:dyDescent="0.3">
      <c r="A1545" s="43">
        <f t="shared" si="192"/>
        <v>1488</v>
      </c>
      <c r="B1545" s="44" t="s">
        <v>3992</v>
      </c>
      <c r="C1545" s="45" t="s">
        <v>3993</v>
      </c>
      <c r="D1545" s="48" t="s">
        <v>3994</v>
      </c>
      <c r="E1545" s="46">
        <v>80000</v>
      </c>
      <c r="F1545" s="39">
        <v>84800</v>
      </c>
      <c r="G1545" s="41"/>
      <c r="H1545" s="42">
        <f t="shared" si="191"/>
        <v>80000</v>
      </c>
      <c r="I1545" s="47">
        <f t="shared" si="189"/>
        <v>4800</v>
      </c>
      <c r="J1545" s="47">
        <f t="shared" si="185"/>
        <v>6219.130434782609</v>
      </c>
      <c r="K1545" s="47">
        <f t="shared" si="190"/>
        <v>86219.130434782608</v>
      </c>
      <c r="L1545" s="39">
        <v>84800</v>
      </c>
      <c r="M1545" s="46">
        <f t="shared" si="188"/>
        <v>86200</v>
      </c>
      <c r="N1545" s="41"/>
    </row>
    <row r="1546" spans="1:14" ht="31.5" x14ac:dyDescent="0.3">
      <c r="A1546" s="43">
        <f t="shared" si="192"/>
        <v>1489</v>
      </c>
      <c r="B1546" s="44" t="s">
        <v>3995</v>
      </c>
      <c r="C1546" s="45" t="s">
        <v>3996</v>
      </c>
      <c r="D1546" s="48" t="s">
        <v>3997</v>
      </c>
      <c r="E1546" s="46">
        <v>65000</v>
      </c>
      <c r="F1546" s="39">
        <v>68900</v>
      </c>
      <c r="G1546" s="41"/>
      <c r="H1546" s="42">
        <f t="shared" si="191"/>
        <v>65000</v>
      </c>
      <c r="I1546" s="47">
        <f t="shared" si="189"/>
        <v>3900</v>
      </c>
      <c r="J1546" s="47">
        <f t="shared" ref="J1546:J1609" si="193">+I1546/1150*1490</f>
        <v>5053.04347826087</v>
      </c>
      <c r="K1546" s="47">
        <f t="shared" si="190"/>
        <v>70053.043478260865</v>
      </c>
      <c r="L1546" s="39">
        <v>68900</v>
      </c>
      <c r="M1546" s="46">
        <f t="shared" si="188"/>
        <v>70000</v>
      </c>
      <c r="N1546" s="41"/>
    </row>
    <row r="1547" spans="1:14" ht="30" x14ac:dyDescent="0.3">
      <c r="A1547" s="43">
        <f t="shared" si="192"/>
        <v>1490</v>
      </c>
      <c r="B1547" s="44" t="s">
        <v>3998</v>
      </c>
      <c r="C1547" s="45" t="s">
        <v>3999</v>
      </c>
      <c r="D1547" s="48" t="s">
        <v>4000</v>
      </c>
      <c r="E1547" s="46">
        <v>35000</v>
      </c>
      <c r="F1547" s="39">
        <v>37100</v>
      </c>
      <c r="G1547" s="41"/>
      <c r="H1547" s="42">
        <f t="shared" si="191"/>
        <v>35000</v>
      </c>
      <c r="I1547" s="47">
        <f t="shared" si="189"/>
        <v>2100</v>
      </c>
      <c r="J1547" s="47">
        <f t="shared" si="193"/>
        <v>2720.869565217391</v>
      </c>
      <c r="K1547" s="47">
        <f t="shared" si="190"/>
        <v>37720.869565217392</v>
      </c>
      <c r="L1547" s="39">
        <v>37100</v>
      </c>
      <c r="M1547" s="46">
        <f t="shared" si="188"/>
        <v>37700</v>
      </c>
      <c r="N1547" s="41"/>
    </row>
    <row r="1548" spans="1:14" ht="63" x14ac:dyDescent="0.3">
      <c r="A1548" s="43">
        <f t="shared" si="192"/>
        <v>1491</v>
      </c>
      <c r="B1548" s="44" t="s">
        <v>4001</v>
      </c>
      <c r="C1548" s="45" t="s">
        <v>4002</v>
      </c>
      <c r="D1548" s="48" t="s">
        <v>4003</v>
      </c>
      <c r="E1548" s="46">
        <v>55000</v>
      </c>
      <c r="F1548" s="39">
        <v>58300</v>
      </c>
      <c r="G1548" s="41"/>
      <c r="H1548" s="42">
        <f t="shared" si="191"/>
        <v>55000</v>
      </c>
      <c r="I1548" s="47">
        <f t="shared" si="189"/>
        <v>3300</v>
      </c>
      <c r="J1548" s="47">
        <f t="shared" si="193"/>
        <v>4275.652173913043</v>
      </c>
      <c r="K1548" s="47">
        <f t="shared" si="190"/>
        <v>59275.65217391304</v>
      </c>
      <c r="L1548" s="39">
        <v>58300</v>
      </c>
      <c r="M1548" s="46">
        <f t="shared" si="188"/>
        <v>59200</v>
      </c>
      <c r="N1548" s="41"/>
    </row>
    <row r="1549" spans="1:14" x14ac:dyDescent="0.3">
      <c r="A1549" s="43">
        <f t="shared" si="192"/>
        <v>1492</v>
      </c>
      <c r="B1549" s="44" t="s">
        <v>4004</v>
      </c>
      <c r="C1549" s="45" t="s">
        <v>4005</v>
      </c>
      <c r="D1549" s="48" t="s">
        <v>4006</v>
      </c>
      <c r="E1549" s="46">
        <v>85000</v>
      </c>
      <c r="F1549" s="39">
        <v>90100</v>
      </c>
      <c r="G1549" s="41"/>
      <c r="H1549" s="42">
        <f t="shared" si="191"/>
        <v>85000</v>
      </c>
      <c r="I1549" s="47">
        <f t="shared" si="189"/>
        <v>5100</v>
      </c>
      <c r="J1549" s="47">
        <f t="shared" si="193"/>
        <v>6607.826086956522</v>
      </c>
      <c r="K1549" s="47">
        <f t="shared" si="190"/>
        <v>91607.826086956527</v>
      </c>
      <c r="L1549" s="39">
        <v>90100</v>
      </c>
      <c r="M1549" s="46">
        <f t="shared" si="188"/>
        <v>91600</v>
      </c>
      <c r="N1549" s="41"/>
    </row>
    <row r="1550" spans="1:14" x14ac:dyDescent="0.3">
      <c r="A1550" s="43">
        <f t="shared" si="192"/>
        <v>1493</v>
      </c>
      <c r="B1550" s="44" t="s">
        <v>4007</v>
      </c>
      <c r="C1550" s="66"/>
      <c r="D1550" s="59" t="s">
        <v>4008</v>
      </c>
      <c r="E1550" s="46">
        <v>160000</v>
      </c>
      <c r="F1550" s="39">
        <v>169000</v>
      </c>
      <c r="G1550" s="59"/>
      <c r="H1550" s="42">
        <f t="shared" si="191"/>
        <v>160000</v>
      </c>
      <c r="I1550" s="47">
        <f t="shared" si="189"/>
        <v>9000</v>
      </c>
      <c r="J1550" s="47">
        <f t="shared" si="193"/>
        <v>11660.869565217392</v>
      </c>
      <c r="K1550" s="47">
        <f t="shared" si="190"/>
        <v>171660.86956521741</v>
      </c>
      <c r="L1550" s="39">
        <v>169000</v>
      </c>
      <c r="M1550" s="46">
        <f t="shared" si="188"/>
        <v>171000</v>
      </c>
      <c r="N1550" s="59"/>
    </row>
    <row r="1551" spans="1:14" x14ac:dyDescent="0.3">
      <c r="A1551" s="43">
        <f t="shared" si="192"/>
        <v>1494</v>
      </c>
      <c r="B1551" s="44" t="s">
        <v>4009</v>
      </c>
      <c r="C1551" s="45" t="s">
        <v>4010</v>
      </c>
      <c r="D1551" s="48" t="s">
        <v>4011</v>
      </c>
      <c r="E1551" s="46">
        <v>25000</v>
      </c>
      <c r="F1551" s="39">
        <v>26500</v>
      </c>
      <c r="G1551" s="41"/>
      <c r="H1551" s="42">
        <f t="shared" si="191"/>
        <v>25000</v>
      </c>
      <c r="I1551" s="47">
        <f t="shared" si="189"/>
        <v>1500</v>
      </c>
      <c r="J1551" s="47">
        <f t="shared" si="193"/>
        <v>1943.4782608695652</v>
      </c>
      <c r="K1551" s="47">
        <f t="shared" si="190"/>
        <v>26943.478260869564</v>
      </c>
      <c r="L1551" s="39">
        <v>26500</v>
      </c>
      <c r="M1551" s="46">
        <f t="shared" si="188"/>
        <v>26900</v>
      </c>
      <c r="N1551" s="41"/>
    </row>
    <row r="1552" spans="1:14" ht="31.5" x14ac:dyDescent="0.3">
      <c r="A1552" s="43">
        <f t="shared" si="192"/>
        <v>1495</v>
      </c>
      <c r="B1552" s="44" t="s">
        <v>4012</v>
      </c>
      <c r="C1552" s="45" t="s">
        <v>29</v>
      </c>
      <c r="D1552" s="48" t="s">
        <v>4013</v>
      </c>
      <c r="E1552" s="46">
        <v>50000</v>
      </c>
      <c r="F1552" s="39">
        <v>53000</v>
      </c>
      <c r="G1552" s="41"/>
      <c r="H1552" s="42">
        <f t="shared" si="191"/>
        <v>50000</v>
      </c>
      <c r="I1552" s="47">
        <f t="shared" si="189"/>
        <v>3000</v>
      </c>
      <c r="J1552" s="47">
        <f t="shared" si="193"/>
        <v>3886.9565217391305</v>
      </c>
      <c r="K1552" s="47">
        <f t="shared" si="190"/>
        <v>53886.956521739128</v>
      </c>
      <c r="L1552" s="39">
        <v>53000</v>
      </c>
      <c r="M1552" s="46">
        <f t="shared" si="188"/>
        <v>53800</v>
      </c>
      <c r="N1552" s="41"/>
    </row>
    <row r="1553" spans="1:14" ht="30" x14ac:dyDescent="0.3">
      <c r="A1553" s="43">
        <f t="shared" si="192"/>
        <v>1496</v>
      </c>
      <c r="B1553" s="44" t="s">
        <v>4014</v>
      </c>
      <c r="C1553" s="45" t="s">
        <v>4015</v>
      </c>
      <c r="D1553" s="48" t="s">
        <v>4016</v>
      </c>
      <c r="E1553" s="46">
        <v>50000</v>
      </c>
      <c r="F1553" s="39">
        <v>53000</v>
      </c>
      <c r="G1553" s="41"/>
      <c r="H1553" s="42">
        <f t="shared" si="191"/>
        <v>50000</v>
      </c>
      <c r="I1553" s="47">
        <f t="shared" si="189"/>
        <v>3000</v>
      </c>
      <c r="J1553" s="47">
        <f t="shared" si="193"/>
        <v>3886.9565217391305</v>
      </c>
      <c r="K1553" s="47">
        <f t="shared" si="190"/>
        <v>53886.956521739128</v>
      </c>
      <c r="L1553" s="39">
        <v>53000</v>
      </c>
      <c r="M1553" s="46">
        <f t="shared" si="188"/>
        <v>53800</v>
      </c>
      <c r="N1553" s="41"/>
    </row>
    <row r="1554" spans="1:14" ht="31.5" x14ac:dyDescent="0.3">
      <c r="A1554" s="43">
        <f t="shared" si="192"/>
        <v>1497</v>
      </c>
      <c r="B1554" s="44" t="s">
        <v>4017</v>
      </c>
      <c r="C1554" s="45" t="s">
        <v>4018</v>
      </c>
      <c r="D1554" s="48" t="s">
        <v>4019</v>
      </c>
      <c r="E1554" s="46">
        <v>300000</v>
      </c>
      <c r="F1554" s="39">
        <v>318000</v>
      </c>
      <c r="G1554" s="41"/>
      <c r="H1554" s="42">
        <f t="shared" si="191"/>
        <v>300000</v>
      </c>
      <c r="I1554" s="47">
        <f t="shared" si="189"/>
        <v>18000</v>
      </c>
      <c r="J1554" s="47">
        <f t="shared" si="193"/>
        <v>23321.739130434784</v>
      </c>
      <c r="K1554" s="47">
        <f t="shared" si="190"/>
        <v>323321.73913043481</v>
      </c>
      <c r="L1554" s="39">
        <v>318000</v>
      </c>
      <c r="M1554" s="46">
        <f t="shared" si="188"/>
        <v>323000</v>
      </c>
      <c r="N1554" s="41"/>
    </row>
    <row r="1555" spans="1:14" ht="31.5" x14ac:dyDescent="0.3">
      <c r="A1555" s="43">
        <f t="shared" si="192"/>
        <v>1498</v>
      </c>
      <c r="B1555" s="44" t="s">
        <v>4020</v>
      </c>
      <c r="C1555" s="45" t="s">
        <v>4021</v>
      </c>
      <c r="D1555" s="48" t="s">
        <v>4022</v>
      </c>
      <c r="E1555" s="46">
        <v>90000</v>
      </c>
      <c r="F1555" s="39">
        <v>95400</v>
      </c>
      <c r="G1555" s="41"/>
      <c r="H1555" s="42">
        <f t="shared" si="191"/>
        <v>90000</v>
      </c>
      <c r="I1555" s="47">
        <f t="shared" si="189"/>
        <v>5400</v>
      </c>
      <c r="J1555" s="47">
        <f t="shared" si="193"/>
        <v>6996.521739130435</v>
      </c>
      <c r="K1555" s="47">
        <f t="shared" si="190"/>
        <v>96996.521739130432</v>
      </c>
      <c r="L1555" s="39">
        <v>95400</v>
      </c>
      <c r="M1555" s="46">
        <f t="shared" si="188"/>
        <v>96900</v>
      </c>
      <c r="N1555" s="41"/>
    </row>
    <row r="1556" spans="1:14" ht="94.5" x14ac:dyDescent="0.3">
      <c r="A1556" s="43">
        <f t="shared" si="192"/>
        <v>1499</v>
      </c>
      <c r="B1556" s="44" t="s">
        <v>4023</v>
      </c>
      <c r="C1556" s="45" t="s">
        <v>4024</v>
      </c>
      <c r="D1556" s="48" t="s">
        <v>4025</v>
      </c>
      <c r="E1556" s="46">
        <v>27000</v>
      </c>
      <c r="F1556" s="39">
        <v>28600</v>
      </c>
      <c r="G1556" s="41"/>
      <c r="H1556" s="42">
        <f t="shared" si="191"/>
        <v>27000</v>
      </c>
      <c r="I1556" s="47">
        <f t="shared" si="189"/>
        <v>1600</v>
      </c>
      <c r="J1556" s="47">
        <f t="shared" si="193"/>
        <v>2073.0434782608695</v>
      </c>
      <c r="K1556" s="47">
        <f t="shared" si="190"/>
        <v>29073.043478260868</v>
      </c>
      <c r="L1556" s="39">
        <v>28600</v>
      </c>
      <c r="M1556" s="46">
        <f t="shared" ref="M1556:M1619" si="194">IF(K1556&gt;=100000, ROUNDDOWN((K1556),-3),ROUNDDOWN((K1556),-2))</f>
        <v>29000</v>
      </c>
      <c r="N1556" s="41" t="s">
        <v>4026</v>
      </c>
    </row>
    <row r="1557" spans="1:14" ht="30" x14ac:dyDescent="0.3">
      <c r="A1557" s="43">
        <f t="shared" si="192"/>
        <v>1500</v>
      </c>
      <c r="B1557" s="44" t="s">
        <v>4027</v>
      </c>
      <c r="C1557" s="45" t="s">
        <v>4028</v>
      </c>
      <c r="D1557" s="48" t="s">
        <v>4029</v>
      </c>
      <c r="E1557" s="46">
        <v>80000</v>
      </c>
      <c r="F1557" s="39">
        <v>84800</v>
      </c>
      <c r="G1557" s="41"/>
      <c r="H1557" s="42">
        <f t="shared" si="191"/>
        <v>80000</v>
      </c>
      <c r="I1557" s="47">
        <f t="shared" si="189"/>
        <v>4800</v>
      </c>
      <c r="J1557" s="47">
        <f t="shared" si="193"/>
        <v>6219.130434782609</v>
      </c>
      <c r="K1557" s="47">
        <f t="shared" si="190"/>
        <v>86219.130434782608</v>
      </c>
      <c r="L1557" s="39">
        <v>84800</v>
      </c>
      <c r="M1557" s="46">
        <f t="shared" si="194"/>
        <v>86200</v>
      </c>
      <c r="N1557" s="41"/>
    </row>
    <row r="1558" spans="1:14" ht="63" x14ac:dyDescent="0.3">
      <c r="A1558" s="43">
        <f t="shared" si="192"/>
        <v>1501</v>
      </c>
      <c r="B1558" s="44" t="s">
        <v>4030</v>
      </c>
      <c r="C1558" s="45"/>
      <c r="D1558" s="48" t="s">
        <v>4031</v>
      </c>
      <c r="E1558" s="46">
        <v>270000</v>
      </c>
      <c r="F1558" s="39">
        <v>286000</v>
      </c>
      <c r="G1558" s="41"/>
      <c r="H1558" s="42">
        <f t="shared" si="191"/>
        <v>270000</v>
      </c>
      <c r="I1558" s="47">
        <f t="shared" si="189"/>
        <v>16000</v>
      </c>
      <c r="J1558" s="47">
        <f t="shared" si="193"/>
        <v>20730.434782608696</v>
      </c>
      <c r="K1558" s="47">
        <f t="shared" si="190"/>
        <v>290730.4347826087</v>
      </c>
      <c r="L1558" s="39">
        <v>286000</v>
      </c>
      <c r="M1558" s="46">
        <f t="shared" si="194"/>
        <v>290000</v>
      </c>
      <c r="N1558" s="41"/>
    </row>
    <row r="1559" spans="1:14" ht="47.25" x14ac:dyDescent="0.3">
      <c r="A1559" s="43">
        <f t="shared" si="192"/>
        <v>1502</v>
      </c>
      <c r="B1559" s="44" t="s">
        <v>4032</v>
      </c>
      <c r="C1559" s="58"/>
      <c r="D1559" s="48" t="s">
        <v>4033</v>
      </c>
      <c r="E1559" s="46">
        <v>60000</v>
      </c>
      <c r="F1559" s="39">
        <v>63600</v>
      </c>
      <c r="G1559" s="60"/>
      <c r="H1559" s="42">
        <f t="shared" si="191"/>
        <v>60000</v>
      </c>
      <c r="I1559" s="47">
        <f t="shared" si="189"/>
        <v>3600</v>
      </c>
      <c r="J1559" s="47">
        <f t="shared" si="193"/>
        <v>4664.347826086957</v>
      </c>
      <c r="K1559" s="47">
        <f t="shared" si="190"/>
        <v>64664.34782608696</v>
      </c>
      <c r="L1559" s="39">
        <v>63600</v>
      </c>
      <c r="M1559" s="46">
        <f t="shared" si="194"/>
        <v>64600</v>
      </c>
      <c r="N1559" s="60"/>
    </row>
    <row r="1560" spans="1:14" ht="31.5" x14ac:dyDescent="0.3">
      <c r="A1560" s="43">
        <f t="shared" si="192"/>
        <v>1503</v>
      </c>
      <c r="B1560" s="44" t="s">
        <v>4034</v>
      </c>
      <c r="C1560" s="45"/>
      <c r="D1560" s="48" t="s">
        <v>4035</v>
      </c>
      <c r="E1560" s="46">
        <v>290000</v>
      </c>
      <c r="F1560" s="39">
        <v>307000</v>
      </c>
      <c r="G1560" s="41"/>
      <c r="H1560" s="42">
        <f t="shared" si="191"/>
        <v>290000</v>
      </c>
      <c r="I1560" s="47">
        <f t="shared" ref="I1560:I1578" si="195">F1560-E1560</f>
        <v>17000</v>
      </c>
      <c r="J1560" s="47">
        <f t="shared" si="193"/>
        <v>22026.08695652174</v>
      </c>
      <c r="K1560" s="47">
        <f t="shared" si="190"/>
        <v>312026.08695652173</v>
      </c>
      <c r="L1560" s="39">
        <v>307000</v>
      </c>
      <c r="M1560" s="46">
        <f t="shared" si="194"/>
        <v>312000</v>
      </c>
      <c r="N1560" s="41"/>
    </row>
    <row r="1561" spans="1:14" ht="47.25" x14ac:dyDescent="0.3">
      <c r="A1561" s="43">
        <f t="shared" si="192"/>
        <v>1504</v>
      </c>
      <c r="B1561" s="44" t="s">
        <v>4036</v>
      </c>
      <c r="C1561" s="45"/>
      <c r="D1561" s="48" t="s">
        <v>4037</v>
      </c>
      <c r="E1561" s="46">
        <v>130000</v>
      </c>
      <c r="F1561" s="39">
        <v>137000</v>
      </c>
      <c r="G1561" s="41"/>
      <c r="H1561" s="42">
        <f t="shared" si="191"/>
        <v>130000</v>
      </c>
      <c r="I1561" s="47">
        <f t="shared" si="195"/>
        <v>7000</v>
      </c>
      <c r="J1561" s="47">
        <f t="shared" si="193"/>
        <v>9069.565217391304</v>
      </c>
      <c r="K1561" s="47">
        <f t="shared" si="190"/>
        <v>139069.5652173913</v>
      </c>
      <c r="L1561" s="39">
        <v>137000</v>
      </c>
      <c r="M1561" s="46">
        <f t="shared" si="194"/>
        <v>139000</v>
      </c>
      <c r="N1561" s="41"/>
    </row>
    <row r="1562" spans="1:14" ht="189" x14ac:dyDescent="0.3">
      <c r="A1562" s="43">
        <f t="shared" si="192"/>
        <v>1505</v>
      </c>
      <c r="B1562" s="44" t="s">
        <v>4038</v>
      </c>
      <c r="C1562" s="45" t="s">
        <v>4039</v>
      </c>
      <c r="D1562" s="41" t="s">
        <v>4040</v>
      </c>
      <c r="E1562" s="46">
        <v>20000</v>
      </c>
      <c r="F1562" s="39">
        <v>21200</v>
      </c>
      <c r="G1562" s="41" t="s">
        <v>4041</v>
      </c>
      <c r="H1562" s="42">
        <f t="shared" si="191"/>
        <v>20000</v>
      </c>
      <c r="I1562" s="47">
        <f t="shared" si="195"/>
        <v>1200</v>
      </c>
      <c r="J1562" s="47">
        <f t="shared" si="193"/>
        <v>1554.7826086956522</v>
      </c>
      <c r="K1562" s="47">
        <f t="shared" si="190"/>
        <v>21554.782608695652</v>
      </c>
      <c r="L1562" s="39">
        <v>21200</v>
      </c>
      <c r="M1562" s="46">
        <f t="shared" si="194"/>
        <v>21500</v>
      </c>
      <c r="N1562" s="41" t="s">
        <v>4041</v>
      </c>
    </row>
    <row r="1563" spans="1:14" ht="189" x14ac:dyDescent="0.3">
      <c r="A1563" s="43">
        <f t="shared" si="192"/>
        <v>1506</v>
      </c>
      <c r="B1563" s="44" t="s">
        <v>4042</v>
      </c>
      <c r="C1563" s="45" t="s">
        <v>4043</v>
      </c>
      <c r="D1563" s="48" t="s">
        <v>4044</v>
      </c>
      <c r="E1563" s="46">
        <v>20000</v>
      </c>
      <c r="F1563" s="39">
        <v>21200</v>
      </c>
      <c r="G1563" s="41"/>
      <c r="H1563" s="42">
        <f t="shared" si="191"/>
        <v>20000</v>
      </c>
      <c r="I1563" s="47">
        <f t="shared" si="195"/>
        <v>1200</v>
      </c>
      <c r="J1563" s="47">
        <f t="shared" si="193"/>
        <v>1554.7826086956522</v>
      </c>
      <c r="K1563" s="47">
        <f t="shared" si="190"/>
        <v>21554.782608695652</v>
      </c>
      <c r="L1563" s="39">
        <v>21200</v>
      </c>
      <c r="M1563" s="46">
        <f t="shared" si="194"/>
        <v>21500</v>
      </c>
      <c r="N1563" s="41" t="s">
        <v>4045</v>
      </c>
    </row>
    <row r="1564" spans="1:14" ht="31.5" x14ac:dyDescent="0.3">
      <c r="A1564" s="43">
        <f t="shared" si="192"/>
        <v>1507</v>
      </c>
      <c r="B1564" s="44" t="s">
        <v>4046</v>
      </c>
      <c r="C1564" s="58"/>
      <c r="D1564" s="48" t="s">
        <v>4047</v>
      </c>
      <c r="E1564" s="46">
        <v>80000</v>
      </c>
      <c r="F1564" s="39">
        <v>84800</v>
      </c>
      <c r="G1564" s="60"/>
      <c r="H1564" s="42">
        <f t="shared" si="191"/>
        <v>80000</v>
      </c>
      <c r="I1564" s="47">
        <f t="shared" si="195"/>
        <v>4800</v>
      </c>
      <c r="J1564" s="47">
        <f t="shared" si="193"/>
        <v>6219.130434782609</v>
      </c>
      <c r="K1564" s="47">
        <f t="shared" si="190"/>
        <v>86219.130434782608</v>
      </c>
      <c r="L1564" s="39">
        <v>84800</v>
      </c>
      <c r="M1564" s="46">
        <f t="shared" si="194"/>
        <v>86200</v>
      </c>
      <c r="N1564" s="60"/>
    </row>
    <row r="1565" spans="1:14" ht="47.25" x14ac:dyDescent="0.3">
      <c r="A1565" s="43">
        <f t="shared" si="192"/>
        <v>1508</v>
      </c>
      <c r="B1565" s="44" t="s">
        <v>4048</v>
      </c>
      <c r="C1565" s="45"/>
      <c r="D1565" s="48" t="s">
        <v>4049</v>
      </c>
      <c r="E1565" s="46">
        <v>30000</v>
      </c>
      <c r="F1565" s="39">
        <v>31800</v>
      </c>
      <c r="G1565" s="41"/>
      <c r="H1565" s="42">
        <f t="shared" si="191"/>
        <v>30000</v>
      </c>
      <c r="I1565" s="47">
        <f t="shared" si="195"/>
        <v>1800</v>
      </c>
      <c r="J1565" s="47">
        <f t="shared" si="193"/>
        <v>2332.1739130434785</v>
      </c>
      <c r="K1565" s="47">
        <f t="shared" si="190"/>
        <v>32332.17391304348</v>
      </c>
      <c r="L1565" s="39">
        <v>31800</v>
      </c>
      <c r="M1565" s="46">
        <f t="shared" si="194"/>
        <v>32300</v>
      </c>
      <c r="N1565" s="41"/>
    </row>
    <row r="1566" spans="1:14" ht="78.75" x14ac:dyDescent="0.3">
      <c r="A1566" s="43">
        <f t="shared" si="192"/>
        <v>1509</v>
      </c>
      <c r="B1566" s="44" t="s">
        <v>4050</v>
      </c>
      <c r="C1566" s="68"/>
      <c r="D1566" s="59" t="s">
        <v>4051</v>
      </c>
      <c r="E1566" s="46">
        <v>484000</v>
      </c>
      <c r="F1566" s="39">
        <v>513000</v>
      </c>
      <c r="G1566" s="59"/>
      <c r="H1566" s="42">
        <f t="shared" si="191"/>
        <v>484000</v>
      </c>
      <c r="I1566" s="47">
        <f t="shared" si="195"/>
        <v>29000</v>
      </c>
      <c r="J1566" s="47">
        <f t="shared" si="193"/>
        <v>37573.913043478256</v>
      </c>
      <c r="K1566" s="47">
        <f t="shared" si="190"/>
        <v>521573.91304347827</v>
      </c>
      <c r="L1566" s="39">
        <v>513000</v>
      </c>
      <c r="M1566" s="46">
        <f t="shared" si="194"/>
        <v>521000</v>
      </c>
      <c r="N1566" s="59"/>
    </row>
    <row r="1567" spans="1:14" ht="78.75" x14ac:dyDescent="0.3">
      <c r="A1567" s="43">
        <f t="shared" si="192"/>
        <v>1510</v>
      </c>
      <c r="B1567" s="44" t="s">
        <v>4052</v>
      </c>
      <c r="C1567" s="68"/>
      <c r="D1567" s="59" t="s">
        <v>4053</v>
      </c>
      <c r="E1567" s="46">
        <v>484000</v>
      </c>
      <c r="F1567" s="39">
        <v>513000</v>
      </c>
      <c r="G1567" s="59"/>
      <c r="H1567" s="42">
        <f t="shared" si="191"/>
        <v>484000</v>
      </c>
      <c r="I1567" s="47">
        <f t="shared" si="195"/>
        <v>29000</v>
      </c>
      <c r="J1567" s="47">
        <f t="shared" si="193"/>
        <v>37573.913043478256</v>
      </c>
      <c r="K1567" s="47">
        <f t="shared" si="190"/>
        <v>521573.91304347827</v>
      </c>
      <c r="L1567" s="39">
        <v>513000</v>
      </c>
      <c r="M1567" s="46">
        <f t="shared" si="194"/>
        <v>521000</v>
      </c>
      <c r="N1567" s="59"/>
    </row>
    <row r="1568" spans="1:14" ht="31.5" x14ac:dyDescent="0.3">
      <c r="A1568" s="43">
        <f t="shared" si="192"/>
        <v>1511</v>
      </c>
      <c r="B1568" s="44" t="s">
        <v>4054</v>
      </c>
      <c r="C1568" s="45"/>
      <c r="D1568" s="48" t="s">
        <v>4055</v>
      </c>
      <c r="E1568" s="46">
        <v>90000</v>
      </c>
      <c r="F1568" s="39">
        <v>95400</v>
      </c>
      <c r="G1568" s="41"/>
      <c r="H1568" s="42">
        <f t="shared" si="191"/>
        <v>90000</v>
      </c>
      <c r="I1568" s="47">
        <f t="shared" si="195"/>
        <v>5400</v>
      </c>
      <c r="J1568" s="47">
        <f t="shared" si="193"/>
        <v>6996.521739130435</v>
      </c>
      <c r="K1568" s="47">
        <f t="shared" si="190"/>
        <v>96996.521739130432</v>
      </c>
      <c r="L1568" s="39">
        <v>95400</v>
      </c>
      <c r="M1568" s="46">
        <f t="shared" si="194"/>
        <v>96900</v>
      </c>
      <c r="N1568" s="41"/>
    </row>
    <row r="1569" spans="1:14" ht="47.25" x14ac:dyDescent="0.3">
      <c r="A1569" s="43">
        <f t="shared" si="192"/>
        <v>1512</v>
      </c>
      <c r="B1569" s="44" t="s">
        <v>4056</v>
      </c>
      <c r="C1569" s="58"/>
      <c r="D1569" s="48" t="s">
        <v>4057</v>
      </c>
      <c r="E1569" s="46">
        <v>370000</v>
      </c>
      <c r="F1569" s="39">
        <v>392000</v>
      </c>
      <c r="G1569" s="60"/>
      <c r="H1569" s="42">
        <f t="shared" si="191"/>
        <v>370000</v>
      </c>
      <c r="I1569" s="47">
        <f t="shared" si="195"/>
        <v>22000</v>
      </c>
      <c r="J1569" s="47">
        <f t="shared" si="193"/>
        <v>28504.347826086956</v>
      </c>
      <c r="K1569" s="47">
        <f t="shared" si="190"/>
        <v>398504.34782608697</v>
      </c>
      <c r="L1569" s="39">
        <v>392000</v>
      </c>
      <c r="M1569" s="46">
        <f t="shared" si="194"/>
        <v>398000</v>
      </c>
      <c r="N1569" s="60"/>
    </row>
    <row r="1570" spans="1:14" ht="31.5" x14ac:dyDescent="0.3">
      <c r="A1570" s="43">
        <f t="shared" si="192"/>
        <v>1513</v>
      </c>
      <c r="B1570" s="44" t="s">
        <v>4058</v>
      </c>
      <c r="C1570" s="58"/>
      <c r="D1570" s="48" t="s">
        <v>4059</v>
      </c>
      <c r="E1570" s="46">
        <v>640000</v>
      </c>
      <c r="F1570" s="39">
        <v>678000</v>
      </c>
      <c r="G1570" s="60"/>
      <c r="H1570" s="42">
        <f t="shared" si="191"/>
        <v>640000</v>
      </c>
      <c r="I1570" s="47">
        <f t="shared" si="195"/>
        <v>38000</v>
      </c>
      <c r="J1570" s="47">
        <f t="shared" si="193"/>
        <v>49234.782608695648</v>
      </c>
      <c r="K1570" s="47">
        <f t="shared" si="190"/>
        <v>689234.78260869568</v>
      </c>
      <c r="L1570" s="39">
        <v>678000</v>
      </c>
      <c r="M1570" s="46">
        <f t="shared" si="194"/>
        <v>689000</v>
      </c>
      <c r="N1570" s="60"/>
    </row>
    <row r="1571" spans="1:14" ht="63" x14ac:dyDescent="0.3">
      <c r="A1571" s="43">
        <f t="shared" si="192"/>
        <v>1514</v>
      </c>
      <c r="B1571" s="44" t="s">
        <v>4060</v>
      </c>
      <c r="C1571" s="45"/>
      <c r="D1571" s="48" t="s">
        <v>4061</v>
      </c>
      <c r="E1571" s="46">
        <v>70000</v>
      </c>
      <c r="F1571" s="39">
        <v>74200</v>
      </c>
      <c r="G1571" s="41"/>
      <c r="H1571" s="42">
        <f t="shared" si="191"/>
        <v>70000</v>
      </c>
      <c r="I1571" s="47">
        <f t="shared" si="195"/>
        <v>4200</v>
      </c>
      <c r="J1571" s="47">
        <f t="shared" si="193"/>
        <v>5441.7391304347821</v>
      </c>
      <c r="K1571" s="47">
        <f t="shared" si="190"/>
        <v>75441.739130434784</v>
      </c>
      <c r="L1571" s="39">
        <v>74200</v>
      </c>
      <c r="M1571" s="46">
        <f t="shared" si="194"/>
        <v>75400</v>
      </c>
      <c r="N1571" s="41"/>
    </row>
    <row r="1572" spans="1:14" ht="78.75" x14ac:dyDescent="0.3">
      <c r="A1572" s="43">
        <f t="shared" si="192"/>
        <v>1515</v>
      </c>
      <c r="B1572" s="44" t="s">
        <v>4062</v>
      </c>
      <c r="C1572" s="45" t="s">
        <v>4063</v>
      </c>
      <c r="D1572" s="48" t="s">
        <v>4064</v>
      </c>
      <c r="E1572" s="46">
        <v>30000</v>
      </c>
      <c r="F1572" s="39">
        <v>31800</v>
      </c>
      <c r="G1572" s="41"/>
      <c r="H1572" s="42">
        <f t="shared" si="191"/>
        <v>30000</v>
      </c>
      <c r="I1572" s="47">
        <f t="shared" si="195"/>
        <v>1800</v>
      </c>
      <c r="J1572" s="47">
        <f t="shared" si="193"/>
        <v>2332.1739130434785</v>
      </c>
      <c r="K1572" s="47">
        <f t="shared" si="190"/>
        <v>32332.17391304348</v>
      </c>
      <c r="L1572" s="39">
        <v>31800</v>
      </c>
      <c r="M1572" s="46">
        <f t="shared" si="194"/>
        <v>32300</v>
      </c>
      <c r="N1572" s="41"/>
    </row>
    <row r="1573" spans="1:14" ht="31.5" x14ac:dyDescent="0.3">
      <c r="A1573" s="43">
        <f t="shared" si="192"/>
        <v>1516</v>
      </c>
      <c r="B1573" s="44" t="s">
        <v>4065</v>
      </c>
      <c r="C1573" s="45"/>
      <c r="D1573" s="48" t="s">
        <v>4066</v>
      </c>
      <c r="E1573" s="46">
        <v>90000</v>
      </c>
      <c r="F1573" s="39">
        <v>95400</v>
      </c>
      <c r="G1573" s="41"/>
      <c r="H1573" s="42">
        <f t="shared" si="191"/>
        <v>90000</v>
      </c>
      <c r="I1573" s="47">
        <f t="shared" si="195"/>
        <v>5400</v>
      </c>
      <c r="J1573" s="47">
        <f t="shared" si="193"/>
        <v>6996.521739130435</v>
      </c>
      <c r="K1573" s="47">
        <f t="shared" si="190"/>
        <v>96996.521739130432</v>
      </c>
      <c r="L1573" s="39">
        <v>95400</v>
      </c>
      <c r="M1573" s="46">
        <f t="shared" si="194"/>
        <v>96900</v>
      </c>
      <c r="N1573" s="41"/>
    </row>
    <row r="1574" spans="1:14" ht="47.25" x14ac:dyDescent="0.3">
      <c r="A1574" s="43">
        <f t="shared" si="192"/>
        <v>1517</v>
      </c>
      <c r="B1574" s="44" t="s">
        <v>4067</v>
      </c>
      <c r="C1574" s="45"/>
      <c r="D1574" s="48" t="s">
        <v>4068</v>
      </c>
      <c r="E1574" s="46">
        <v>100000</v>
      </c>
      <c r="F1574" s="39">
        <v>106000</v>
      </c>
      <c r="G1574" s="41"/>
      <c r="H1574" s="42">
        <f t="shared" si="191"/>
        <v>100000</v>
      </c>
      <c r="I1574" s="47">
        <f t="shared" si="195"/>
        <v>6000</v>
      </c>
      <c r="J1574" s="47">
        <f t="shared" si="193"/>
        <v>7773.913043478261</v>
      </c>
      <c r="K1574" s="47">
        <f t="shared" si="190"/>
        <v>107773.91304347826</v>
      </c>
      <c r="L1574" s="39">
        <v>106000</v>
      </c>
      <c r="M1574" s="46">
        <f t="shared" si="194"/>
        <v>107000</v>
      </c>
      <c r="N1574" s="41"/>
    </row>
    <row r="1575" spans="1:14" ht="204.75" x14ac:dyDescent="0.3">
      <c r="A1575" s="43">
        <f t="shared" si="192"/>
        <v>1518</v>
      </c>
      <c r="B1575" s="44" t="s">
        <v>4069</v>
      </c>
      <c r="C1575" s="45" t="s">
        <v>4070</v>
      </c>
      <c r="D1575" s="48" t="s">
        <v>4071</v>
      </c>
      <c r="E1575" s="46">
        <v>25000</v>
      </c>
      <c r="F1575" s="39">
        <v>26500</v>
      </c>
      <c r="G1575" s="41"/>
      <c r="H1575" s="42">
        <f t="shared" si="191"/>
        <v>25000</v>
      </c>
      <c r="I1575" s="47">
        <f t="shared" si="195"/>
        <v>1500</v>
      </c>
      <c r="J1575" s="47">
        <f t="shared" si="193"/>
        <v>1943.4782608695652</v>
      </c>
      <c r="K1575" s="47">
        <f t="shared" si="190"/>
        <v>26943.478260869564</v>
      </c>
      <c r="L1575" s="39">
        <v>26500</v>
      </c>
      <c r="M1575" s="46">
        <f t="shared" si="194"/>
        <v>26900</v>
      </c>
      <c r="N1575" s="41"/>
    </row>
    <row r="1576" spans="1:14" ht="47.25" x14ac:dyDescent="0.3">
      <c r="A1576" s="43">
        <f t="shared" si="192"/>
        <v>1519</v>
      </c>
      <c r="B1576" s="44" t="s">
        <v>4072</v>
      </c>
      <c r="C1576" s="45"/>
      <c r="D1576" s="48" t="s">
        <v>4073</v>
      </c>
      <c r="E1576" s="46">
        <v>25000</v>
      </c>
      <c r="F1576" s="39">
        <v>26500</v>
      </c>
      <c r="G1576" s="41"/>
      <c r="H1576" s="42">
        <f t="shared" si="191"/>
        <v>25000</v>
      </c>
      <c r="I1576" s="47">
        <f t="shared" si="195"/>
        <v>1500</v>
      </c>
      <c r="J1576" s="47">
        <f t="shared" si="193"/>
        <v>1943.4782608695652</v>
      </c>
      <c r="K1576" s="47">
        <f t="shared" ref="K1576:K1639" si="196">+H1576+J1576</f>
        <v>26943.478260869564</v>
      </c>
      <c r="L1576" s="39">
        <v>26500</v>
      </c>
      <c r="M1576" s="46">
        <f t="shared" si="194"/>
        <v>26900</v>
      </c>
      <c r="N1576" s="41"/>
    </row>
    <row r="1577" spans="1:14" ht="31.5" x14ac:dyDescent="0.3">
      <c r="A1577" s="43">
        <f t="shared" si="192"/>
        <v>1520</v>
      </c>
      <c r="B1577" s="44" t="s">
        <v>4074</v>
      </c>
      <c r="C1577" s="66"/>
      <c r="D1577" s="59" t="s">
        <v>4075</v>
      </c>
      <c r="E1577" s="46">
        <v>60000</v>
      </c>
      <c r="F1577" s="39">
        <v>63600</v>
      </c>
      <c r="G1577" s="59"/>
      <c r="H1577" s="42">
        <f t="shared" si="191"/>
        <v>60000</v>
      </c>
      <c r="I1577" s="47">
        <f t="shared" si="195"/>
        <v>3600</v>
      </c>
      <c r="J1577" s="47">
        <f t="shared" si="193"/>
        <v>4664.347826086957</v>
      </c>
      <c r="K1577" s="47">
        <f t="shared" si="196"/>
        <v>64664.34782608696</v>
      </c>
      <c r="L1577" s="39">
        <v>63600</v>
      </c>
      <c r="M1577" s="46">
        <f t="shared" si="194"/>
        <v>64600</v>
      </c>
      <c r="N1577" s="59"/>
    </row>
    <row r="1578" spans="1:14" ht="47.25" x14ac:dyDescent="0.3">
      <c r="A1578" s="43">
        <f t="shared" si="192"/>
        <v>1521</v>
      </c>
      <c r="B1578" s="44" t="s">
        <v>4076</v>
      </c>
      <c r="C1578" s="45"/>
      <c r="D1578" s="48" t="s">
        <v>4077</v>
      </c>
      <c r="E1578" s="46">
        <v>70000</v>
      </c>
      <c r="F1578" s="39">
        <v>74200</v>
      </c>
      <c r="G1578" s="41"/>
      <c r="H1578" s="42">
        <f t="shared" si="191"/>
        <v>70000</v>
      </c>
      <c r="I1578" s="47">
        <f t="shared" si="195"/>
        <v>4200</v>
      </c>
      <c r="J1578" s="47">
        <f t="shared" si="193"/>
        <v>5441.7391304347821</v>
      </c>
      <c r="K1578" s="47">
        <f t="shared" si="196"/>
        <v>75441.739130434784</v>
      </c>
      <c r="L1578" s="39">
        <v>74200</v>
      </c>
      <c r="M1578" s="46">
        <f t="shared" si="194"/>
        <v>75400</v>
      </c>
      <c r="N1578" s="41"/>
    </row>
    <row r="1579" spans="1:14" ht="47.25" x14ac:dyDescent="0.3">
      <c r="A1579" s="43">
        <f t="shared" si="192"/>
        <v>1522</v>
      </c>
      <c r="B1579" s="44" t="s">
        <v>4078</v>
      </c>
      <c r="C1579" s="45" t="s">
        <v>4079</v>
      </c>
      <c r="D1579" s="48" t="s">
        <v>4080</v>
      </c>
      <c r="E1579" s="46">
        <v>22000</v>
      </c>
      <c r="F1579" s="39">
        <v>23300</v>
      </c>
      <c r="G1579" s="41"/>
      <c r="H1579" s="42">
        <f t="shared" si="191"/>
        <v>14004</v>
      </c>
      <c r="I1579" s="47">
        <v>996</v>
      </c>
      <c r="J1579" s="47">
        <f t="shared" si="193"/>
        <v>1290.4695652173914</v>
      </c>
      <c r="K1579" s="47">
        <f t="shared" si="196"/>
        <v>15294.46956521739</v>
      </c>
      <c r="L1579" s="39">
        <v>15000</v>
      </c>
      <c r="M1579" s="46">
        <f t="shared" si="194"/>
        <v>15200</v>
      </c>
      <c r="N1579" s="41"/>
    </row>
    <row r="1580" spans="1:14" ht="63" x14ac:dyDescent="0.3">
      <c r="A1580" s="43">
        <f t="shared" si="192"/>
        <v>1523</v>
      </c>
      <c r="B1580" s="44" t="s">
        <v>4081</v>
      </c>
      <c r="C1580" s="66"/>
      <c r="D1580" s="59" t="s">
        <v>4082</v>
      </c>
      <c r="E1580" s="46">
        <v>170000</v>
      </c>
      <c r="F1580" s="39">
        <v>180000</v>
      </c>
      <c r="G1580" s="59"/>
      <c r="H1580" s="42">
        <f t="shared" si="191"/>
        <v>170000</v>
      </c>
      <c r="I1580" s="47">
        <f t="shared" ref="I1580:I1643" si="197">F1580-E1580</f>
        <v>10000</v>
      </c>
      <c r="J1580" s="47">
        <f t="shared" si="193"/>
        <v>12956.521739130434</v>
      </c>
      <c r="K1580" s="47">
        <f t="shared" si="196"/>
        <v>182956.52173913043</v>
      </c>
      <c r="L1580" s="39">
        <v>180000</v>
      </c>
      <c r="M1580" s="46">
        <f t="shared" si="194"/>
        <v>182000</v>
      </c>
      <c r="N1580" s="59"/>
    </row>
    <row r="1581" spans="1:14" ht="31.5" x14ac:dyDescent="0.3">
      <c r="A1581" s="43">
        <f t="shared" si="192"/>
        <v>1524</v>
      </c>
      <c r="B1581" s="44" t="s">
        <v>4083</v>
      </c>
      <c r="C1581" s="45" t="s">
        <v>4084</v>
      </c>
      <c r="D1581" s="48" t="s">
        <v>4085</v>
      </c>
      <c r="E1581" s="46">
        <v>75000</v>
      </c>
      <c r="F1581" s="39">
        <v>79500</v>
      </c>
      <c r="G1581" s="41"/>
      <c r="H1581" s="42">
        <f t="shared" si="191"/>
        <v>75000</v>
      </c>
      <c r="I1581" s="47">
        <f t="shared" si="197"/>
        <v>4500</v>
      </c>
      <c r="J1581" s="47">
        <f t="shared" si="193"/>
        <v>5830.434782608696</v>
      </c>
      <c r="K1581" s="47">
        <f t="shared" si="196"/>
        <v>80830.434782608703</v>
      </c>
      <c r="L1581" s="39">
        <v>79500</v>
      </c>
      <c r="M1581" s="46">
        <f t="shared" si="194"/>
        <v>80800</v>
      </c>
      <c r="N1581" s="41"/>
    </row>
    <row r="1582" spans="1:14" ht="30" x14ac:dyDescent="0.3">
      <c r="A1582" s="43">
        <f t="shared" si="192"/>
        <v>1525</v>
      </c>
      <c r="B1582" s="44" t="s">
        <v>4086</v>
      </c>
      <c r="C1582" s="45" t="s">
        <v>4087</v>
      </c>
      <c r="D1582" s="48" t="s">
        <v>4088</v>
      </c>
      <c r="E1582" s="46">
        <v>75000</v>
      </c>
      <c r="F1582" s="39">
        <v>79500</v>
      </c>
      <c r="G1582" s="41"/>
      <c r="H1582" s="42">
        <f t="shared" si="191"/>
        <v>75000</v>
      </c>
      <c r="I1582" s="47">
        <f t="shared" si="197"/>
        <v>4500</v>
      </c>
      <c r="J1582" s="47">
        <f t="shared" si="193"/>
        <v>5830.434782608696</v>
      </c>
      <c r="K1582" s="47">
        <f t="shared" si="196"/>
        <v>80830.434782608703</v>
      </c>
      <c r="L1582" s="39">
        <v>79500</v>
      </c>
      <c r="M1582" s="46">
        <f t="shared" si="194"/>
        <v>80800</v>
      </c>
      <c r="N1582" s="41"/>
    </row>
    <row r="1583" spans="1:14" ht="30" x14ac:dyDescent="0.3">
      <c r="A1583" s="43">
        <f t="shared" si="192"/>
        <v>1526</v>
      </c>
      <c r="B1583" s="44" t="s">
        <v>4089</v>
      </c>
      <c r="C1583" s="45" t="s">
        <v>4090</v>
      </c>
      <c r="D1583" s="48" t="s">
        <v>4091</v>
      </c>
      <c r="E1583" s="46">
        <v>75000</v>
      </c>
      <c r="F1583" s="39">
        <v>79500</v>
      </c>
      <c r="G1583" s="41"/>
      <c r="H1583" s="42">
        <f t="shared" si="191"/>
        <v>75000</v>
      </c>
      <c r="I1583" s="47">
        <f t="shared" si="197"/>
        <v>4500</v>
      </c>
      <c r="J1583" s="47">
        <f t="shared" si="193"/>
        <v>5830.434782608696</v>
      </c>
      <c r="K1583" s="47">
        <f t="shared" si="196"/>
        <v>80830.434782608703</v>
      </c>
      <c r="L1583" s="39">
        <v>79500</v>
      </c>
      <c r="M1583" s="46">
        <f t="shared" si="194"/>
        <v>80800</v>
      </c>
      <c r="N1583" s="41"/>
    </row>
    <row r="1584" spans="1:14" ht="30" x14ac:dyDescent="0.3">
      <c r="A1584" s="43">
        <f t="shared" si="192"/>
        <v>1527</v>
      </c>
      <c r="B1584" s="44" t="s">
        <v>4092</v>
      </c>
      <c r="C1584" s="45" t="s">
        <v>4093</v>
      </c>
      <c r="D1584" s="48" t="s">
        <v>4094</v>
      </c>
      <c r="E1584" s="46">
        <v>80000</v>
      </c>
      <c r="F1584" s="39">
        <v>84800</v>
      </c>
      <c r="G1584" s="41"/>
      <c r="H1584" s="42">
        <f t="shared" si="191"/>
        <v>80000</v>
      </c>
      <c r="I1584" s="47">
        <f t="shared" si="197"/>
        <v>4800</v>
      </c>
      <c r="J1584" s="47">
        <f t="shared" si="193"/>
        <v>6219.130434782609</v>
      </c>
      <c r="K1584" s="47">
        <f t="shared" si="196"/>
        <v>86219.130434782608</v>
      </c>
      <c r="L1584" s="39">
        <v>84800</v>
      </c>
      <c r="M1584" s="46">
        <f t="shared" si="194"/>
        <v>86200</v>
      </c>
      <c r="N1584" s="41"/>
    </row>
    <row r="1585" spans="1:14" ht="110.25" x14ac:dyDescent="0.3">
      <c r="A1585" s="43">
        <f t="shared" si="192"/>
        <v>1528</v>
      </c>
      <c r="B1585" s="44" t="s">
        <v>4095</v>
      </c>
      <c r="C1585" s="66"/>
      <c r="D1585" s="59" t="s">
        <v>4096</v>
      </c>
      <c r="E1585" s="46">
        <v>170000</v>
      </c>
      <c r="F1585" s="39">
        <v>180000</v>
      </c>
      <c r="G1585" s="59"/>
      <c r="H1585" s="42">
        <f t="shared" si="191"/>
        <v>170000</v>
      </c>
      <c r="I1585" s="47">
        <f t="shared" si="197"/>
        <v>10000</v>
      </c>
      <c r="J1585" s="47">
        <f t="shared" si="193"/>
        <v>12956.521739130434</v>
      </c>
      <c r="K1585" s="47">
        <f t="shared" si="196"/>
        <v>182956.52173913043</v>
      </c>
      <c r="L1585" s="39">
        <v>180000</v>
      </c>
      <c r="M1585" s="46">
        <f t="shared" si="194"/>
        <v>182000</v>
      </c>
      <c r="N1585" s="59"/>
    </row>
    <row r="1586" spans="1:14" ht="30" x14ac:dyDescent="0.3">
      <c r="A1586" s="43">
        <f t="shared" si="192"/>
        <v>1529</v>
      </c>
      <c r="B1586" s="44" t="s">
        <v>4097</v>
      </c>
      <c r="C1586" s="45" t="s">
        <v>4098</v>
      </c>
      <c r="D1586" s="48" t="s">
        <v>4099</v>
      </c>
      <c r="E1586" s="46">
        <v>75000</v>
      </c>
      <c r="F1586" s="39">
        <v>79500</v>
      </c>
      <c r="G1586" s="41"/>
      <c r="H1586" s="42">
        <f t="shared" si="191"/>
        <v>75000</v>
      </c>
      <c r="I1586" s="47">
        <f t="shared" si="197"/>
        <v>4500</v>
      </c>
      <c r="J1586" s="47">
        <f t="shared" si="193"/>
        <v>5830.434782608696</v>
      </c>
      <c r="K1586" s="47">
        <f t="shared" si="196"/>
        <v>80830.434782608703</v>
      </c>
      <c r="L1586" s="39">
        <v>79500</v>
      </c>
      <c r="M1586" s="46">
        <f t="shared" si="194"/>
        <v>80800</v>
      </c>
      <c r="N1586" s="41"/>
    </row>
    <row r="1587" spans="1:14" ht="30" x14ac:dyDescent="0.3">
      <c r="A1587" s="43">
        <f t="shared" si="192"/>
        <v>1530</v>
      </c>
      <c r="B1587" s="44" t="s">
        <v>4100</v>
      </c>
      <c r="C1587" s="45" t="s">
        <v>4101</v>
      </c>
      <c r="D1587" s="48" t="s">
        <v>4102</v>
      </c>
      <c r="E1587" s="46">
        <v>18000</v>
      </c>
      <c r="F1587" s="39">
        <v>19000</v>
      </c>
      <c r="G1587" s="41"/>
      <c r="H1587" s="42">
        <f t="shared" ref="H1587:H1643" si="198">L1587-I1587</f>
        <v>18000</v>
      </c>
      <c r="I1587" s="47">
        <f t="shared" si="197"/>
        <v>1000</v>
      </c>
      <c r="J1587" s="47">
        <f t="shared" si="193"/>
        <v>1295.6521739130435</v>
      </c>
      <c r="K1587" s="47">
        <f t="shared" si="196"/>
        <v>19295.652173913044</v>
      </c>
      <c r="L1587" s="39">
        <v>19000</v>
      </c>
      <c r="M1587" s="46">
        <f t="shared" si="194"/>
        <v>19200</v>
      </c>
      <c r="N1587" s="41"/>
    </row>
    <row r="1588" spans="1:14" x14ac:dyDescent="0.3">
      <c r="A1588" s="43">
        <f t="shared" si="192"/>
        <v>1531</v>
      </c>
      <c r="B1588" s="44" t="s">
        <v>4103</v>
      </c>
      <c r="C1588" s="45" t="s">
        <v>4104</v>
      </c>
      <c r="D1588" s="48" t="s">
        <v>4105</v>
      </c>
      <c r="E1588" s="46">
        <v>150000</v>
      </c>
      <c r="F1588" s="39">
        <v>159000</v>
      </c>
      <c r="G1588" s="41"/>
      <c r="H1588" s="42">
        <f t="shared" si="198"/>
        <v>150000</v>
      </c>
      <c r="I1588" s="47">
        <f t="shared" si="197"/>
        <v>9000</v>
      </c>
      <c r="J1588" s="47">
        <f t="shared" si="193"/>
        <v>11660.869565217392</v>
      </c>
      <c r="K1588" s="47">
        <f t="shared" si="196"/>
        <v>161660.86956521741</v>
      </c>
      <c r="L1588" s="39">
        <v>159000</v>
      </c>
      <c r="M1588" s="46">
        <f t="shared" si="194"/>
        <v>161000</v>
      </c>
      <c r="N1588" s="41"/>
    </row>
    <row r="1589" spans="1:14" ht="30" x14ac:dyDescent="0.3">
      <c r="A1589" s="43">
        <f t="shared" ref="A1589:A1652" si="199">A1588+1</f>
        <v>1532</v>
      </c>
      <c r="B1589" s="44" t="s">
        <v>4106</v>
      </c>
      <c r="C1589" s="45" t="s">
        <v>4107</v>
      </c>
      <c r="D1589" s="48" t="s">
        <v>4108</v>
      </c>
      <c r="E1589" s="46">
        <v>90000</v>
      </c>
      <c r="F1589" s="39">
        <v>95400</v>
      </c>
      <c r="G1589" s="41"/>
      <c r="H1589" s="42">
        <f t="shared" si="198"/>
        <v>90000</v>
      </c>
      <c r="I1589" s="47">
        <f t="shared" si="197"/>
        <v>5400</v>
      </c>
      <c r="J1589" s="47">
        <f t="shared" si="193"/>
        <v>6996.521739130435</v>
      </c>
      <c r="K1589" s="47">
        <f t="shared" si="196"/>
        <v>96996.521739130432</v>
      </c>
      <c r="L1589" s="39">
        <v>95400</v>
      </c>
      <c r="M1589" s="46">
        <f t="shared" si="194"/>
        <v>96900</v>
      </c>
      <c r="N1589" s="41"/>
    </row>
    <row r="1590" spans="1:14" x14ac:dyDescent="0.3">
      <c r="A1590" s="43">
        <f t="shared" si="199"/>
        <v>1533</v>
      </c>
      <c r="B1590" s="44" t="s">
        <v>4109</v>
      </c>
      <c r="C1590" s="45" t="s">
        <v>4110</v>
      </c>
      <c r="D1590" s="48" t="s">
        <v>4111</v>
      </c>
      <c r="E1590" s="46">
        <v>15000</v>
      </c>
      <c r="F1590" s="39">
        <v>15900</v>
      </c>
      <c r="G1590" s="41"/>
      <c r="H1590" s="42">
        <f t="shared" si="198"/>
        <v>15000</v>
      </c>
      <c r="I1590" s="47">
        <f t="shared" si="197"/>
        <v>900</v>
      </c>
      <c r="J1590" s="47">
        <f t="shared" si="193"/>
        <v>1166.0869565217392</v>
      </c>
      <c r="K1590" s="47">
        <f t="shared" si="196"/>
        <v>16166.08695652174</v>
      </c>
      <c r="L1590" s="39">
        <v>15900</v>
      </c>
      <c r="M1590" s="46">
        <f t="shared" si="194"/>
        <v>16100</v>
      </c>
      <c r="N1590" s="41"/>
    </row>
    <row r="1591" spans="1:14" ht="31.5" x14ac:dyDescent="0.3">
      <c r="A1591" s="43">
        <f t="shared" si="199"/>
        <v>1534</v>
      </c>
      <c r="B1591" s="44" t="s">
        <v>4112</v>
      </c>
      <c r="C1591" s="45" t="s">
        <v>4113</v>
      </c>
      <c r="D1591" s="48" t="s">
        <v>4114</v>
      </c>
      <c r="E1591" s="46">
        <v>90000</v>
      </c>
      <c r="F1591" s="39">
        <v>95400</v>
      </c>
      <c r="G1591" s="41"/>
      <c r="H1591" s="42">
        <f t="shared" si="198"/>
        <v>90000</v>
      </c>
      <c r="I1591" s="47">
        <f t="shared" si="197"/>
        <v>5400</v>
      </c>
      <c r="J1591" s="47">
        <f t="shared" si="193"/>
        <v>6996.521739130435</v>
      </c>
      <c r="K1591" s="47">
        <f t="shared" si="196"/>
        <v>96996.521739130432</v>
      </c>
      <c r="L1591" s="39">
        <v>95400</v>
      </c>
      <c r="M1591" s="46">
        <f t="shared" si="194"/>
        <v>96900</v>
      </c>
      <c r="N1591" s="41"/>
    </row>
    <row r="1592" spans="1:14" x14ac:dyDescent="0.3">
      <c r="A1592" s="43">
        <f t="shared" si="199"/>
        <v>1535</v>
      </c>
      <c r="B1592" s="44" t="s">
        <v>4115</v>
      </c>
      <c r="C1592" s="45" t="s">
        <v>4116</v>
      </c>
      <c r="D1592" s="48" t="s">
        <v>4117</v>
      </c>
      <c r="E1592" s="46">
        <v>94000</v>
      </c>
      <c r="F1592" s="39">
        <v>99600</v>
      </c>
      <c r="G1592" s="41"/>
      <c r="H1592" s="42">
        <f t="shared" si="198"/>
        <v>94000</v>
      </c>
      <c r="I1592" s="47">
        <f t="shared" si="197"/>
        <v>5600</v>
      </c>
      <c r="J1592" s="47">
        <f t="shared" si="193"/>
        <v>7255.652173913044</v>
      </c>
      <c r="K1592" s="47">
        <f t="shared" si="196"/>
        <v>101255.65217391304</v>
      </c>
      <c r="L1592" s="39">
        <v>99600</v>
      </c>
      <c r="M1592" s="46">
        <f t="shared" si="194"/>
        <v>101000</v>
      </c>
      <c r="N1592" s="41"/>
    </row>
    <row r="1593" spans="1:14" ht="30" x14ac:dyDescent="0.3">
      <c r="A1593" s="43">
        <f t="shared" si="199"/>
        <v>1536</v>
      </c>
      <c r="B1593" s="44" t="s">
        <v>4118</v>
      </c>
      <c r="C1593" s="45" t="s">
        <v>4119</v>
      </c>
      <c r="D1593" s="48" t="s">
        <v>4120</v>
      </c>
      <c r="E1593" s="46">
        <v>90000</v>
      </c>
      <c r="F1593" s="39">
        <v>95400</v>
      </c>
      <c r="G1593" s="41"/>
      <c r="H1593" s="42">
        <f t="shared" si="198"/>
        <v>90000</v>
      </c>
      <c r="I1593" s="47">
        <f t="shared" si="197"/>
        <v>5400</v>
      </c>
      <c r="J1593" s="47">
        <f t="shared" si="193"/>
        <v>6996.521739130435</v>
      </c>
      <c r="K1593" s="47">
        <f t="shared" si="196"/>
        <v>96996.521739130432</v>
      </c>
      <c r="L1593" s="39">
        <v>95400</v>
      </c>
      <c r="M1593" s="46">
        <f t="shared" si="194"/>
        <v>96900</v>
      </c>
      <c r="N1593" s="41"/>
    </row>
    <row r="1594" spans="1:14" x14ac:dyDescent="0.3">
      <c r="A1594" s="43">
        <f t="shared" si="199"/>
        <v>1537</v>
      </c>
      <c r="B1594" s="44" t="s">
        <v>4121</v>
      </c>
      <c r="C1594" s="58"/>
      <c r="D1594" s="48" t="s">
        <v>4122</v>
      </c>
      <c r="E1594" s="46">
        <v>280000</v>
      </c>
      <c r="F1594" s="39">
        <v>296000</v>
      </c>
      <c r="G1594" s="60"/>
      <c r="H1594" s="42">
        <f t="shared" si="198"/>
        <v>280000</v>
      </c>
      <c r="I1594" s="47">
        <f t="shared" si="197"/>
        <v>16000</v>
      </c>
      <c r="J1594" s="47">
        <f t="shared" si="193"/>
        <v>20730.434782608696</v>
      </c>
      <c r="K1594" s="47">
        <f t="shared" si="196"/>
        <v>300730.4347826087</v>
      </c>
      <c r="L1594" s="39">
        <v>296000</v>
      </c>
      <c r="M1594" s="46">
        <f t="shared" si="194"/>
        <v>300000</v>
      </c>
      <c r="N1594" s="60"/>
    </row>
    <row r="1595" spans="1:14" ht="31.5" x14ac:dyDescent="0.3">
      <c r="A1595" s="43">
        <f t="shared" si="199"/>
        <v>1538</v>
      </c>
      <c r="B1595" s="44" t="s">
        <v>4123</v>
      </c>
      <c r="C1595" s="45" t="s">
        <v>4124</v>
      </c>
      <c r="D1595" s="48" t="s">
        <v>4125</v>
      </c>
      <c r="E1595" s="46">
        <v>135000</v>
      </c>
      <c r="F1595" s="39">
        <v>143000</v>
      </c>
      <c r="G1595" s="41"/>
      <c r="H1595" s="42">
        <f t="shared" si="198"/>
        <v>135000</v>
      </c>
      <c r="I1595" s="47">
        <f t="shared" si="197"/>
        <v>8000</v>
      </c>
      <c r="J1595" s="47">
        <f t="shared" si="193"/>
        <v>10365.217391304348</v>
      </c>
      <c r="K1595" s="47">
        <f t="shared" si="196"/>
        <v>145365.21739130435</v>
      </c>
      <c r="L1595" s="39">
        <v>143000</v>
      </c>
      <c r="M1595" s="46">
        <f t="shared" si="194"/>
        <v>145000</v>
      </c>
      <c r="N1595" s="41"/>
    </row>
    <row r="1596" spans="1:14" ht="47.25" x14ac:dyDescent="0.3">
      <c r="A1596" s="43">
        <f t="shared" si="199"/>
        <v>1539</v>
      </c>
      <c r="B1596" s="44" t="s">
        <v>4126</v>
      </c>
      <c r="C1596" s="45" t="s">
        <v>4127</v>
      </c>
      <c r="D1596" s="48" t="s">
        <v>4128</v>
      </c>
      <c r="E1596" s="46">
        <v>60000</v>
      </c>
      <c r="F1596" s="39">
        <v>63600</v>
      </c>
      <c r="G1596" s="41"/>
      <c r="H1596" s="42">
        <f t="shared" si="198"/>
        <v>60000</v>
      </c>
      <c r="I1596" s="47">
        <f t="shared" si="197"/>
        <v>3600</v>
      </c>
      <c r="J1596" s="47">
        <f t="shared" si="193"/>
        <v>4664.347826086957</v>
      </c>
      <c r="K1596" s="47">
        <f t="shared" si="196"/>
        <v>64664.34782608696</v>
      </c>
      <c r="L1596" s="39">
        <v>63600</v>
      </c>
      <c r="M1596" s="46">
        <f t="shared" si="194"/>
        <v>64600</v>
      </c>
      <c r="N1596" s="41"/>
    </row>
    <row r="1597" spans="1:14" x14ac:dyDescent="0.3">
      <c r="A1597" s="43">
        <f t="shared" si="199"/>
        <v>1540</v>
      </c>
      <c r="B1597" s="44" t="s">
        <v>4129</v>
      </c>
      <c r="C1597" s="66"/>
      <c r="D1597" s="59" t="s">
        <v>4130</v>
      </c>
      <c r="E1597" s="46">
        <v>220000</v>
      </c>
      <c r="F1597" s="39">
        <v>233000</v>
      </c>
      <c r="G1597" s="59"/>
      <c r="H1597" s="42">
        <f t="shared" si="198"/>
        <v>220000</v>
      </c>
      <c r="I1597" s="47">
        <f t="shared" si="197"/>
        <v>13000</v>
      </c>
      <c r="J1597" s="47">
        <f t="shared" si="193"/>
        <v>16843.478260869564</v>
      </c>
      <c r="K1597" s="47">
        <f t="shared" si="196"/>
        <v>236843.47826086957</v>
      </c>
      <c r="L1597" s="39">
        <v>233000</v>
      </c>
      <c r="M1597" s="46">
        <f t="shared" si="194"/>
        <v>236000</v>
      </c>
      <c r="N1597" s="59"/>
    </row>
    <row r="1598" spans="1:14" ht="30" x14ac:dyDescent="0.3">
      <c r="A1598" s="43">
        <f t="shared" si="199"/>
        <v>1541</v>
      </c>
      <c r="B1598" s="44" t="s">
        <v>4131</v>
      </c>
      <c r="C1598" s="45" t="s">
        <v>4132</v>
      </c>
      <c r="D1598" s="48" t="s">
        <v>4133</v>
      </c>
      <c r="E1598" s="46">
        <v>75000</v>
      </c>
      <c r="F1598" s="39">
        <v>79500</v>
      </c>
      <c r="G1598" s="41"/>
      <c r="H1598" s="42">
        <f t="shared" si="198"/>
        <v>75000</v>
      </c>
      <c r="I1598" s="47">
        <f t="shared" si="197"/>
        <v>4500</v>
      </c>
      <c r="J1598" s="47">
        <f t="shared" si="193"/>
        <v>5830.434782608696</v>
      </c>
      <c r="K1598" s="47">
        <f t="shared" si="196"/>
        <v>80830.434782608703</v>
      </c>
      <c r="L1598" s="39">
        <v>79500</v>
      </c>
      <c r="M1598" s="46">
        <f t="shared" si="194"/>
        <v>80800</v>
      </c>
      <c r="N1598" s="41"/>
    </row>
    <row r="1599" spans="1:14" ht="31.5" x14ac:dyDescent="0.3">
      <c r="A1599" s="43">
        <f t="shared" si="199"/>
        <v>1542</v>
      </c>
      <c r="B1599" s="44" t="s">
        <v>4134</v>
      </c>
      <c r="C1599" s="45" t="s">
        <v>4135</v>
      </c>
      <c r="D1599" s="48" t="s">
        <v>4136</v>
      </c>
      <c r="E1599" s="46">
        <v>90000</v>
      </c>
      <c r="F1599" s="39">
        <v>95400</v>
      </c>
      <c r="G1599" s="41"/>
      <c r="H1599" s="42">
        <f t="shared" si="198"/>
        <v>90000</v>
      </c>
      <c r="I1599" s="47">
        <f t="shared" si="197"/>
        <v>5400</v>
      </c>
      <c r="J1599" s="47">
        <f t="shared" si="193"/>
        <v>6996.521739130435</v>
      </c>
      <c r="K1599" s="47">
        <f t="shared" si="196"/>
        <v>96996.521739130432</v>
      </c>
      <c r="L1599" s="39">
        <v>95400</v>
      </c>
      <c r="M1599" s="46">
        <f t="shared" si="194"/>
        <v>96900</v>
      </c>
      <c r="N1599" s="41"/>
    </row>
    <row r="1600" spans="1:14" ht="30" x14ac:dyDescent="0.3">
      <c r="A1600" s="43">
        <f t="shared" si="199"/>
        <v>1543</v>
      </c>
      <c r="B1600" s="44" t="s">
        <v>4137</v>
      </c>
      <c r="C1600" s="45" t="s">
        <v>4138</v>
      </c>
      <c r="D1600" s="48" t="s">
        <v>4139</v>
      </c>
      <c r="E1600" s="46">
        <v>200000</v>
      </c>
      <c r="F1600" s="39">
        <v>212000</v>
      </c>
      <c r="G1600" s="41"/>
      <c r="H1600" s="42">
        <f t="shared" si="198"/>
        <v>200000</v>
      </c>
      <c r="I1600" s="47">
        <f t="shared" si="197"/>
        <v>12000</v>
      </c>
      <c r="J1600" s="47">
        <f t="shared" si="193"/>
        <v>15547.826086956522</v>
      </c>
      <c r="K1600" s="47">
        <f t="shared" si="196"/>
        <v>215547.82608695651</v>
      </c>
      <c r="L1600" s="39">
        <v>212000</v>
      </c>
      <c r="M1600" s="46">
        <f t="shared" si="194"/>
        <v>215000</v>
      </c>
      <c r="N1600" s="41"/>
    </row>
    <row r="1601" spans="1:14" ht="30" x14ac:dyDescent="0.3">
      <c r="A1601" s="43">
        <f t="shared" si="199"/>
        <v>1544</v>
      </c>
      <c r="B1601" s="44" t="s">
        <v>4140</v>
      </c>
      <c r="C1601" s="45" t="s">
        <v>4141</v>
      </c>
      <c r="D1601" s="48" t="s">
        <v>4142</v>
      </c>
      <c r="E1601" s="46">
        <v>90000</v>
      </c>
      <c r="F1601" s="39">
        <v>95400</v>
      </c>
      <c r="G1601" s="41"/>
      <c r="H1601" s="42">
        <f t="shared" si="198"/>
        <v>90000</v>
      </c>
      <c r="I1601" s="47">
        <f t="shared" si="197"/>
        <v>5400</v>
      </c>
      <c r="J1601" s="47">
        <f t="shared" si="193"/>
        <v>6996.521739130435</v>
      </c>
      <c r="K1601" s="47">
        <f t="shared" si="196"/>
        <v>96996.521739130432</v>
      </c>
      <c r="L1601" s="39">
        <v>95400</v>
      </c>
      <c r="M1601" s="46">
        <f t="shared" si="194"/>
        <v>96900</v>
      </c>
      <c r="N1601" s="41"/>
    </row>
    <row r="1602" spans="1:14" ht="31.5" x14ac:dyDescent="0.3">
      <c r="A1602" s="43">
        <f t="shared" si="199"/>
        <v>1545</v>
      </c>
      <c r="B1602" s="44" t="s">
        <v>4143</v>
      </c>
      <c r="C1602" s="45" t="s">
        <v>4144</v>
      </c>
      <c r="D1602" s="48" t="s">
        <v>4145</v>
      </c>
      <c r="E1602" s="46">
        <v>90000</v>
      </c>
      <c r="F1602" s="39">
        <v>95400</v>
      </c>
      <c r="G1602" s="41"/>
      <c r="H1602" s="42">
        <f t="shared" si="198"/>
        <v>90000</v>
      </c>
      <c r="I1602" s="47">
        <f t="shared" si="197"/>
        <v>5400</v>
      </c>
      <c r="J1602" s="47">
        <f t="shared" si="193"/>
        <v>6996.521739130435</v>
      </c>
      <c r="K1602" s="47">
        <f t="shared" si="196"/>
        <v>96996.521739130432</v>
      </c>
      <c r="L1602" s="39">
        <v>95400</v>
      </c>
      <c r="M1602" s="46">
        <f t="shared" si="194"/>
        <v>96900</v>
      </c>
      <c r="N1602" s="41"/>
    </row>
    <row r="1603" spans="1:14" ht="30" x14ac:dyDescent="0.3">
      <c r="A1603" s="43">
        <f t="shared" si="199"/>
        <v>1546</v>
      </c>
      <c r="B1603" s="44" t="s">
        <v>4146</v>
      </c>
      <c r="C1603" s="45" t="s">
        <v>4147</v>
      </c>
      <c r="D1603" s="48" t="s">
        <v>4148</v>
      </c>
      <c r="E1603" s="46">
        <v>25000</v>
      </c>
      <c r="F1603" s="39">
        <v>26500</v>
      </c>
      <c r="G1603" s="41"/>
      <c r="H1603" s="42">
        <f t="shared" si="198"/>
        <v>25000</v>
      </c>
      <c r="I1603" s="47">
        <f t="shared" si="197"/>
        <v>1500</v>
      </c>
      <c r="J1603" s="47">
        <f t="shared" si="193"/>
        <v>1943.4782608695652</v>
      </c>
      <c r="K1603" s="47">
        <f t="shared" si="196"/>
        <v>26943.478260869564</v>
      </c>
      <c r="L1603" s="39">
        <v>26500</v>
      </c>
      <c r="M1603" s="46">
        <f t="shared" si="194"/>
        <v>26900</v>
      </c>
      <c r="N1603" s="41"/>
    </row>
    <row r="1604" spans="1:14" ht="30" x14ac:dyDescent="0.3">
      <c r="A1604" s="43">
        <f t="shared" si="199"/>
        <v>1547</v>
      </c>
      <c r="B1604" s="44" t="s">
        <v>4149</v>
      </c>
      <c r="C1604" s="45" t="s">
        <v>4150</v>
      </c>
      <c r="D1604" s="48" t="s">
        <v>4151</v>
      </c>
      <c r="E1604" s="46">
        <v>75000</v>
      </c>
      <c r="F1604" s="39">
        <v>79500</v>
      </c>
      <c r="G1604" s="41"/>
      <c r="H1604" s="42">
        <f t="shared" si="198"/>
        <v>75000</v>
      </c>
      <c r="I1604" s="47">
        <f t="shared" si="197"/>
        <v>4500</v>
      </c>
      <c r="J1604" s="47">
        <f t="shared" si="193"/>
        <v>5830.434782608696</v>
      </c>
      <c r="K1604" s="47">
        <f t="shared" si="196"/>
        <v>80830.434782608703</v>
      </c>
      <c r="L1604" s="39">
        <v>79500</v>
      </c>
      <c r="M1604" s="46">
        <f t="shared" si="194"/>
        <v>80800</v>
      </c>
      <c r="N1604" s="41"/>
    </row>
    <row r="1605" spans="1:14" ht="30" x14ac:dyDescent="0.3">
      <c r="A1605" s="43">
        <f t="shared" si="199"/>
        <v>1548</v>
      </c>
      <c r="B1605" s="44" t="s">
        <v>4152</v>
      </c>
      <c r="C1605" s="45" t="s">
        <v>4153</v>
      </c>
      <c r="D1605" s="48" t="s">
        <v>4154</v>
      </c>
      <c r="E1605" s="46">
        <v>55000</v>
      </c>
      <c r="F1605" s="39">
        <v>58300</v>
      </c>
      <c r="G1605" s="41"/>
      <c r="H1605" s="42">
        <f t="shared" si="198"/>
        <v>55000</v>
      </c>
      <c r="I1605" s="47">
        <f t="shared" si="197"/>
        <v>3300</v>
      </c>
      <c r="J1605" s="47">
        <f t="shared" si="193"/>
        <v>4275.652173913043</v>
      </c>
      <c r="K1605" s="47">
        <f t="shared" si="196"/>
        <v>59275.65217391304</v>
      </c>
      <c r="L1605" s="39">
        <v>58300</v>
      </c>
      <c r="M1605" s="46">
        <f t="shared" si="194"/>
        <v>59200</v>
      </c>
      <c r="N1605" s="41"/>
    </row>
    <row r="1606" spans="1:14" x14ac:dyDescent="0.3">
      <c r="A1606" s="43">
        <f t="shared" si="199"/>
        <v>1549</v>
      </c>
      <c r="B1606" s="44" t="s">
        <v>4155</v>
      </c>
      <c r="C1606" s="45" t="s">
        <v>4156</v>
      </c>
      <c r="D1606" s="48" t="s">
        <v>4157</v>
      </c>
      <c r="E1606" s="46">
        <v>15000</v>
      </c>
      <c r="F1606" s="39">
        <v>15900</v>
      </c>
      <c r="G1606" s="41"/>
      <c r="H1606" s="42">
        <f t="shared" si="198"/>
        <v>15000</v>
      </c>
      <c r="I1606" s="47">
        <f t="shared" si="197"/>
        <v>900</v>
      </c>
      <c r="J1606" s="47">
        <f t="shared" si="193"/>
        <v>1166.0869565217392</v>
      </c>
      <c r="K1606" s="47">
        <f t="shared" si="196"/>
        <v>16166.08695652174</v>
      </c>
      <c r="L1606" s="39">
        <v>15900</v>
      </c>
      <c r="M1606" s="46">
        <f t="shared" si="194"/>
        <v>16100</v>
      </c>
      <c r="N1606" s="41"/>
    </row>
    <row r="1607" spans="1:14" ht="30" x14ac:dyDescent="0.3">
      <c r="A1607" s="43">
        <f t="shared" si="199"/>
        <v>1550</v>
      </c>
      <c r="B1607" s="44" t="s">
        <v>4158</v>
      </c>
      <c r="C1607" s="45" t="s">
        <v>4159</v>
      </c>
      <c r="D1607" s="48" t="s">
        <v>4160</v>
      </c>
      <c r="E1607" s="46">
        <v>85000</v>
      </c>
      <c r="F1607" s="39">
        <v>90100</v>
      </c>
      <c r="G1607" s="41"/>
      <c r="H1607" s="42">
        <f t="shared" si="198"/>
        <v>85000</v>
      </c>
      <c r="I1607" s="47">
        <f t="shared" si="197"/>
        <v>5100</v>
      </c>
      <c r="J1607" s="47">
        <f t="shared" si="193"/>
        <v>6607.826086956522</v>
      </c>
      <c r="K1607" s="47">
        <f t="shared" si="196"/>
        <v>91607.826086956527</v>
      </c>
      <c r="L1607" s="39">
        <v>90100</v>
      </c>
      <c r="M1607" s="46">
        <f t="shared" si="194"/>
        <v>91600</v>
      </c>
      <c r="N1607" s="41"/>
    </row>
    <row r="1608" spans="1:14" ht="31.5" x14ac:dyDescent="0.3">
      <c r="A1608" s="43">
        <f t="shared" si="199"/>
        <v>1551</v>
      </c>
      <c r="B1608" s="44" t="s">
        <v>4161</v>
      </c>
      <c r="C1608" s="45" t="s">
        <v>4162</v>
      </c>
      <c r="D1608" s="48" t="s">
        <v>4163</v>
      </c>
      <c r="E1608" s="46">
        <v>60000</v>
      </c>
      <c r="F1608" s="39">
        <v>63600</v>
      </c>
      <c r="G1608" s="41"/>
      <c r="H1608" s="42">
        <f t="shared" si="198"/>
        <v>60000</v>
      </c>
      <c r="I1608" s="47">
        <f t="shared" si="197"/>
        <v>3600</v>
      </c>
      <c r="J1608" s="47">
        <f t="shared" si="193"/>
        <v>4664.347826086957</v>
      </c>
      <c r="K1608" s="47">
        <f t="shared" si="196"/>
        <v>64664.34782608696</v>
      </c>
      <c r="L1608" s="39">
        <v>63600</v>
      </c>
      <c r="M1608" s="46">
        <f t="shared" si="194"/>
        <v>64600</v>
      </c>
      <c r="N1608" s="41"/>
    </row>
    <row r="1609" spans="1:14" ht="47.25" x14ac:dyDescent="0.3">
      <c r="A1609" s="43">
        <f t="shared" si="199"/>
        <v>1552</v>
      </c>
      <c r="B1609" s="44" t="s">
        <v>4164</v>
      </c>
      <c r="C1609" s="45" t="s">
        <v>4165</v>
      </c>
      <c r="D1609" s="48" t="s">
        <v>4166</v>
      </c>
      <c r="E1609" s="46">
        <v>28000</v>
      </c>
      <c r="F1609" s="39">
        <v>29600</v>
      </c>
      <c r="G1609" s="41"/>
      <c r="H1609" s="42">
        <f t="shared" si="198"/>
        <v>28000</v>
      </c>
      <c r="I1609" s="47">
        <f t="shared" si="197"/>
        <v>1600</v>
      </c>
      <c r="J1609" s="47">
        <f t="shared" si="193"/>
        <v>2073.0434782608695</v>
      </c>
      <c r="K1609" s="47">
        <f t="shared" si="196"/>
        <v>30073.043478260868</v>
      </c>
      <c r="L1609" s="39">
        <v>29600</v>
      </c>
      <c r="M1609" s="46">
        <f t="shared" si="194"/>
        <v>30000</v>
      </c>
      <c r="N1609" s="41"/>
    </row>
    <row r="1610" spans="1:14" ht="63" x14ac:dyDescent="0.3">
      <c r="A1610" s="43">
        <f t="shared" si="199"/>
        <v>1553</v>
      </c>
      <c r="B1610" s="44" t="s">
        <v>4167</v>
      </c>
      <c r="C1610" s="109"/>
      <c r="D1610" s="48" t="s">
        <v>4168</v>
      </c>
      <c r="E1610" s="46">
        <v>180000</v>
      </c>
      <c r="F1610" s="39">
        <v>190000</v>
      </c>
      <c r="G1610" s="60"/>
      <c r="H1610" s="42">
        <f t="shared" si="198"/>
        <v>180000</v>
      </c>
      <c r="I1610" s="47">
        <f t="shared" si="197"/>
        <v>10000</v>
      </c>
      <c r="J1610" s="47">
        <f t="shared" ref="J1610:J1673" si="200">+I1610/1150*1490</f>
        <v>12956.521739130434</v>
      </c>
      <c r="K1610" s="47">
        <f t="shared" si="196"/>
        <v>192956.52173913043</v>
      </c>
      <c r="L1610" s="39">
        <v>190000</v>
      </c>
      <c r="M1610" s="46">
        <f t="shared" si="194"/>
        <v>192000</v>
      </c>
      <c r="N1610" s="60"/>
    </row>
    <row r="1611" spans="1:14" ht="31.5" x14ac:dyDescent="0.3">
      <c r="A1611" s="43">
        <f t="shared" si="199"/>
        <v>1554</v>
      </c>
      <c r="B1611" s="44" t="s">
        <v>4169</v>
      </c>
      <c r="C1611" s="45" t="s">
        <v>4170</v>
      </c>
      <c r="D1611" s="48" t="s">
        <v>4171</v>
      </c>
      <c r="E1611" s="46">
        <v>35000</v>
      </c>
      <c r="F1611" s="39">
        <v>37100</v>
      </c>
      <c r="G1611" s="41"/>
      <c r="H1611" s="42">
        <f t="shared" si="198"/>
        <v>35000</v>
      </c>
      <c r="I1611" s="47">
        <f t="shared" si="197"/>
        <v>2100</v>
      </c>
      <c r="J1611" s="47">
        <f t="shared" si="200"/>
        <v>2720.869565217391</v>
      </c>
      <c r="K1611" s="47">
        <f t="shared" si="196"/>
        <v>37720.869565217392</v>
      </c>
      <c r="L1611" s="39">
        <v>37100</v>
      </c>
      <c r="M1611" s="46">
        <f t="shared" si="194"/>
        <v>37700</v>
      </c>
      <c r="N1611" s="41"/>
    </row>
    <row r="1612" spans="1:14" ht="47.25" x14ac:dyDescent="0.3">
      <c r="A1612" s="43">
        <f t="shared" si="199"/>
        <v>1555</v>
      </c>
      <c r="B1612" s="44" t="s">
        <v>4172</v>
      </c>
      <c r="C1612" s="45" t="s">
        <v>4173</v>
      </c>
      <c r="D1612" s="48" t="s">
        <v>4174</v>
      </c>
      <c r="E1612" s="46">
        <v>30000</v>
      </c>
      <c r="F1612" s="39">
        <v>31800</v>
      </c>
      <c r="G1612" s="41"/>
      <c r="H1612" s="42">
        <f t="shared" si="198"/>
        <v>30000</v>
      </c>
      <c r="I1612" s="47">
        <f t="shared" si="197"/>
        <v>1800</v>
      </c>
      <c r="J1612" s="47">
        <f t="shared" si="200"/>
        <v>2332.1739130434785</v>
      </c>
      <c r="K1612" s="47">
        <f t="shared" si="196"/>
        <v>32332.17391304348</v>
      </c>
      <c r="L1612" s="39">
        <v>31800</v>
      </c>
      <c r="M1612" s="46">
        <f t="shared" si="194"/>
        <v>32300</v>
      </c>
      <c r="N1612" s="41"/>
    </row>
    <row r="1613" spans="1:14" ht="31.5" x14ac:dyDescent="0.3">
      <c r="A1613" s="43">
        <f t="shared" si="199"/>
        <v>1556</v>
      </c>
      <c r="B1613" s="44" t="s">
        <v>4175</v>
      </c>
      <c r="C1613" s="45" t="s">
        <v>4176</v>
      </c>
      <c r="D1613" s="48" t="s">
        <v>4177</v>
      </c>
      <c r="E1613" s="46">
        <v>20000</v>
      </c>
      <c r="F1613" s="39">
        <v>21200</v>
      </c>
      <c r="G1613" s="41"/>
      <c r="H1613" s="42">
        <f t="shared" si="198"/>
        <v>20000</v>
      </c>
      <c r="I1613" s="47">
        <f t="shared" si="197"/>
        <v>1200</v>
      </c>
      <c r="J1613" s="47">
        <f t="shared" si="200"/>
        <v>1554.7826086956522</v>
      </c>
      <c r="K1613" s="47">
        <f t="shared" si="196"/>
        <v>21554.782608695652</v>
      </c>
      <c r="L1613" s="39">
        <v>21200</v>
      </c>
      <c r="M1613" s="46">
        <f t="shared" si="194"/>
        <v>21500</v>
      </c>
      <c r="N1613" s="41"/>
    </row>
    <row r="1614" spans="1:14" ht="30" x14ac:dyDescent="0.3">
      <c r="A1614" s="43">
        <f t="shared" si="199"/>
        <v>1557</v>
      </c>
      <c r="B1614" s="44" t="s">
        <v>4178</v>
      </c>
      <c r="C1614" s="45" t="s">
        <v>4179</v>
      </c>
      <c r="D1614" s="48" t="s">
        <v>4180</v>
      </c>
      <c r="E1614" s="46">
        <v>75000</v>
      </c>
      <c r="F1614" s="39">
        <v>79500</v>
      </c>
      <c r="G1614" s="41"/>
      <c r="H1614" s="42">
        <f t="shared" si="198"/>
        <v>75000</v>
      </c>
      <c r="I1614" s="47">
        <f t="shared" si="197"/>
        <v>4500</v>
      </c>
      <c r="J1614" s="47">
        <f t="shared" si="200"/>
        <v>5830.434782608696</v>
      </c>
      <c r="K1614" s="47">
        <f t="shared" si="196"/>
        <v>80830.434782608703</v>
      </c>
      <c r="L1614" s="39">
        <v>79500</v>
      </c>
      <c r="M1614" s="46">
        <f t="shared" si="194"/>
        <v>80800</v>
      </c>
      <c r="N1614" s="41"/>
    </row>
    <row r="1615" spans="1:14" x14ac:dyDescent="0.3">
      <c r="A1615" s="43">
        <f t="shared" si="199"/>
        <v>1558</v>
      </c>
      <c r="B1615" s="44" t="s">
        <v>4181</v>
      </c>
      <c r="C1615" s="45" t="s">
        <v>4182</v>
      </c>
      <c r="D1615" s="48" t="s">
        <v>4183</v>
      </c>
      <c r="E1615" s="46">
        <v>680000</v>
      </c>
      <c r="F1615" s="39">
        <v>720000</v>
      </c>
      <c r="G1615" s="41"/>
      <c r="H1615" s="42">
        <f t="shared" si="198"/>
        <v>680000</v>
      </c>
      <c r="I1615" s="47">
        <f t="shared" si="197"/>
        <v>40000</v>
      </c>
      <c r="J1615" s="47">
        <f t="shared" si="200"/>
        <v>51826.086956521736</v>
      </c>
      <c r="K1615" s="47">
        <f t="shared" si="196"/>
        <v>731826.08695652173</v>
      </c>
      <c r="L1615" s="39">
        <v>720000</v>
      </c>
      <c r="M1615" s="46">
        <f t="shared" si="194"/>
        <v>731000</v>
      </c>
      <c r="N1615" s="41"/>
    </row>
    <row r="1616" spans="1:14" ht="30" x14ac:dyDescent="0.3">
      <c r="A1616" s="43">
        <f t="shared" si="199"/>
        <v>1559</v>
      </c>
      <c r="B1616" s="44" t="s">
        <v>4184</v>
      </c>
      <c r="C1616" s="45" t="s">
        <v>4185</v>
      </c>
      <c r="D1616" s="48" t="s">
        <v>4186</v>
      </c>
      <c r="E1616" s="46">
        <v>90000</v>
      </c>
      <c r="F1616" s="39">
        <v>95400</v>
      </c>
      <c r="G1616" s="41"/>
      <c r="H1616" s="42">
        <f t="shared" si="198"/>
        <v>90000</v>
      </c>
      <c r="I1616" s="47">
        <f t="shared" si="197"/>
        <v>5400</v>
      </c>
      <c r="J1616" s="47">
        <f t="shared" si="200"/>
        <v>6996.521739130435</v>
      </c>
      <c r="K1616" s="47">
        <f t="shared" si="196"/>
        <v>96996.521739130432</v>
      </c>
      <c r="L1616" s="39">
        <v>95400</v>
      </c>
      <c r="M1616" s="46">
        <f t="shared" si="194"/>
        <v>96900</v>
      </c>
      <c r="N1616" s="41"/>
    </row>
    <row r="1617" spans="1:14" ht="94.5" x14ac:dyDescent="0.3">
      <c r="A1617" s="43">
        <f t="shared" si="199"/>
        <v>1560</v>
      </c>
      <c r="B1617" s="44" t="s">
        <v>4187</v>
      </c>
      <c r="C1617" s="45" t="s">
        <v>4188</v>
      </c>
      <c r="D1617" s="48" t="s">
        <v>4189</v>
      </c>
      <c r="E1617" s="46">
        <v>380000</v>
      </c>
      <c r="F1617" s="39">
        <v>402000</v>
      </c>
      <c r="G1617" s="41"/>
      <c r="H1617" s="42">
        <f t="shared" si="198"/>
        <v>380000</v>
      </c>
      <c r="I1617" s="47">
        <f t="shared" si="197"/>
        <v>22000</v>
      </c>
      <c r="J1617" s="47">
        <f t="shared" si="200"/>
        <v>28504.347826086956</v>
      </c>
      <c r="K1617" s="47">
        <f t="shared" si="196"/>
        <v>408504.34782608697</v>
      </c>
      <c r="L1617" s="39">
        <v>402000</v>
      </c>
      <c r="M1617" s="46">
        <f t="shared" si="194"/>
        <v>408000</v>
      </c>
      <c r="N1617" s="41"/>
    </row>
    <row r="1618" spans="1:14" ht="31.5" x14ac:dyDescent="0.3">
      <c r="A1618" s="43">
        <f t="shared" si="199"/>
        <v>1561</v>
      </c>
      <c r="B1618" s="44" t="s">
        <v>4190</v>
      </c>
      <c r="C1618" s="45" t="s">
        <v>4191</v>
      </c>
      <c r="D1618" s="48" t="s">
        <v>4192</v>
      </c>
      <c r="E1618" s="46">
        <v>370000</v>
      </c>
      <c r="F1618" s="39">
        <v>392000</v>
      </c>
      <c r="G1618" s="41"/>
      <c r="H1618" s="42">
        <f t="shared" si="198"/>
        <v>370000</v>
      </c>
      <c r="I1618" s="47">
        <f t="shared" si="197"/>
        <v>22000</v>
      </c>
      <c r="J1618" s="47">
        <f t="shared" si="200"/>
        <v>28504.347826086956</v>
      </c>
      <c r="K1618" s="47">
        <f t="shared" si="196"/>
        <v>398504.34782608697</v>
      </c>
      <c r="L1618" s="39">
        <v>392000</v>
      </c>
      <c r="M1618" s="46">
        <f t="shared" si="194"/>
        <v>398000</v>
      </c>
      <c r="N1618" s="41"/>
    </row>
    <row r="1619" spans="1:14" ht="30" x14ac:dyDescent="0.3">
      <c r="A1619" s="43">
        <f t="shared" si="199"/>
        <v>1562</v>
      </c>
      <c r="B1619" s="44" t="s">
        <v>4193</v>
      </c>
      <c r="C1619" s="45" t="s">
        <v>4194</v>
      </c>
      <c r="D1619" s="48" t="s">
        <v>4195</v>
      </c>
      <c r="E1619" s="46">
        <v>75000</v>
      </c>
      <c r="F1619" s="39">
        <v>79500</v>
      </c>
      <c r="G1619" s="41"/>
      <c r="H1619" s="42">
        <f t="shared" si="198"/>
        <v>75000</v>
      </c>
      <c r="I1619" s="47">
        <f t="shared" si="197"/>
        <v>4500</v>
      </c>
      <c r="J1619" s="47">
        <f t="shared" si="200"/>
        <v>5830.434782608696</v>
      </c>
      <c r="K1619" s="47">
        <f t="shared" si="196"/>
        <v>80830.434782608703</v>
      </c>
      <c r="L1619" s="39">
        <v>79500</v>
      </c>
      <c r="M1619" s="46">
        <f t="shared" si="194"/>
        <v>80800</v>
      </c>
      <c r="N1619" s="41"/>
    </row>
    <row r="1620" spans="1:14" x14ac:dyDescent="0.3">
      <c r="A1620" s="43">
        <f t="shared" si="199"/>
        <v>1563</v>
      </c>
      <c r="B1620" s="44" t="s">
        <v>4196</v>
      </c>
      <c r="C1620" s="45" t="s">
        <v>4197</v>
      </c>
      <c r="D1620" s="48" t="s">
        <v>4198</v>
      </c>
      <c r="E1620" s="46">
        <v>325000</v>
      </c>
      <c r="F1620" s="39">
        <v>344000</v>
      </c>
      <c r="G1620" s="41"/>
      <c r="H1620" s="42">
        <f t="shared" si="198"/>
        <v>325000</v>
      </c>
      <c r="I1620" s="47">
        <f t="shared" si="197"/>
        <v>19000</v>
      </c>
      <c r="J1620" s="47">
        <f t="shared" si="200"/>
        <v>24617.391304347824</v>
      </c>
      <c r="K1620" s="47">
        <f t="shared" si="196"/>
        <v>349617.39130434784</v>
      </c>
      <c r="L1620" s="39">
        <v>344000</v>
      </c>
      <c r="M1620" s="46">
        <f t="shared" ref="M1620:M1683" si="201">IF(K1620&gt;=100000, ROUNDDOWN((K1620),-3),ROUNDDOWN((K1620),-2))</f>
        <v>349000</v>
      </c>
      <c r="N1620" s="41"/>
    </row>
    <row r="1621" spans="1:14" ht="30" x14ac:dyDescent="0.3">
      <c r="A1621" s="43">
        <f t="shared" si="199"/>
        <v>1564</v>
      </c>
      <c r="B1621" s="44" t="s">
        <v>4199</v>
      </c>
      <c r="C1621" s="45" t="s">
        <v>4200</v>
      </c>
      <c r="D1621" s="48" t="s">
        <v>4201</v>
      </c>
      <c r="E1621" s="46">
        <v>70000</v>
      </c>
      <c r="F1621" s="39">
        <v>74200</v>
      </c>
      <c r="G1621" s="41"/>
      <c r="H1621" s="42">
        <f t="shared" si="198"/>
        <v>70000</v>
      </c>
      <c r="I1621" s="47">
        <f t="shared" si="197"/>
        <v>4200</v>
      </c>
      <c r="J1621" s="47">
        <f t="shared" si="200"/>
        <v>5441.7391304347821</v>
      </c>
      <c r="K1621" s="47">
        <f t="shared" si="196"/>
        <v>75441.739130434784</v>
      </c>
      <c r="L1621" s="39">
        <v>74200</v>
      </c>
      <c r="M1621" s="46">
        <f t="shared" si="201"/>
        <v>75400</v>
      </c>
      <c r="N1621" s="41"/>
    </row>
    <row r="1622" spans="1:14" ht="30" x14ac:dyDescent="0.3">
      <c r="A1622" s="43">
        <f t="shared" si="199"/>
        <v>1565</v>
      </c>
      <c r="B1622" s="44" t="s">
        <v>4202</v>
      </c>
      <c r="C1622" s="45" t="s">
        <v>4203</v>
      </c>
      <c r="D1622" s="48" t="s">
        <v>4204</v>
      </c>
      <c r="E1622" s="46">
        <v>85000</v>
      </c>
      <c r="F1622" s="39">
        <v>90100</v>
      </c>
      <c r="G1622" s="41"/>
      <c r="H1622" s="42">
        <f t="shared" si="198"/>
        <v>85000</v>
      </c>
      <c r="I1622" s="47">
        <f t="shared" si="197"/>
        <v>5100</v>
      </c>
      <c r="J1622" s="47">
        <f t="shared" si="200"/>
        <v>6607.826086956522</v>
      </c>
      <c r="K1622" s="47">
        <f t="shared" si="196"/>
        <v>91607.826086956527</v>
      </c>
      <c r="L1622" s="39">
        <v>90100</v>
      </c>
      <c r="M1622" s="46">
        <f t="shared" si="201"/>
        <v>91600</v>
      </c>
      <c r="N1622" s="41"/>
    </row>
    <row r="1623" spans="1:14" ht="78.75" x14ac:dyDescent="0.3">
      <c r="A1623" s="43">
        <f t="shared" si="199"/>
        <v>1566</v>
      </c>
      <c r="B1623" s="44" t="s">
        <v>4205</v>
      </c>
      <c r="C1623" s="58"/>
      <c r="D1623" s="48" t="s">
        <v>4206</v>
      </c>
      <c r="E1623" s="46">
        <v>80000</v>
      </c>
      <c r="F1623" s="39">
        <v>84800</v>
      </c>
      <c r="G1623" s="60"/>
      <c r="H1623" s="42">
        <f t="shared" si="198"/>
        <v>80000</v>
      </c>
      <c r="I1623" s="47">
        <f t="shared" si="197"/>
        <v>4800</v>
      </c>
      <c r="J1623" s="47">
        <f t="shared" si="200"/>
        <v>6219.130434782609</v>
      </c>
      <c r="K1623" s="47">
        <f t="shared" si="196"/>
        <v>86219.130434782608</v>
      </c>
      <c r="L1623" s="39">
        <v>84800</v>
      </c>
      <c r="M1623" s="46">
        <f t="shared" si="201"/>
        <v>86200</v>
      </c>
      <c r="N1623" s="60"/>
    </row>
    <row r="1624" spans="1:14" ht="30" x14ac:dyDescent="0.3">
      <c r="A1624" s="43">
        <f t="shared" si="199"/>
        <v>1567</v>
      </c>
      <c r="B1624" s="44" t="s">
        <v>4207</v>
      </c>
      <c r="C1624" s="45" t="s">
        <v>4208</v>
      </c>
      <c r="D1624" s="48" t="s">
        <v>4209</v>
      </c>
      <c r="E1624" s="46">
        <v>220000</v>
      </c>
      <c r="F1624" s="39">
        <v>233000</v>
      </c>
      <c r="G1624" s="41"/>
      <c r="H1624" s="42">
        <f t="shared" si="198"/>
        <v>220000</v>
      </c>
      <c r="I1624" s="47">
        <f t="shared" si="197"/>
        <v>13000</v>
      </c>
      <c r="J1624" s="47">
        <f t="shared" si="200"/>
        <v>16843.478260869564</v>
      </c>
      <c r="K1624" s="47">
        <f t="shared" si="196"/>
        <v>236843.47826086957</v>
      </c>
      <c r="L1624" s="39">
        <v>233000</v>
      </c>
      <c r="M1624" s="46">
        <f t="shared" si="201"/>
        <v>236000</v>
      </c>
      <c r="N1624" s="41"/>
    </row>
    <row r="1625" spans="1:14" ht="47.25" x14ac:dyDescent="0.3">
      <c r="A1625" s="43">
        <f t="shared" si="199"/>
        <v>1568</v>
      </c>
      <c r="B1625" s="44" t="s">
        <v>4210</v>
      </c>
      <c r="C1625" s="45" t="s">
        <v>4211</v>
      </c>
      <c r="D1625" s="48" t="s">
        <v>4212</v>
      </c>
      <c r="E1625" s="46">
        <v>75000</v>
      </c>
      <c r="F1625" s="39">
        <v>79500</v>
      </c>
      <c r="G1625" s="41"/>
      <c r="H1625" s="42">
        <f t="shared" si="198"/>
        <v>75000</v>
      </c>
      <c r="I1625" s="47">
        <f t="shared" si="197"/>
        <v>4500</v>
      </c>
      <c r="J1625" s="47">
        <f t="shared" si="200"/>
        <v>5830.434782608696</v>
      </c>
      <c r="K1625" s="47">
        <f t="shared" si="196"/>
        <v>80830.434782608703</v>
      </c>
      <c r="L1625" s="39">
        <v>79500</v>
      </c>
      <c r="M1625" s="46">
        <f t="shared" si="201"/>
        <v>80800</v>
      </c>
      <c r="N1625" s="41"/>
    </row>
    <row r="1626" spans="1:14" ht="47.25" x14ac:dyDescent="0.3">
      <c r="A1626" s="43">
        <f t="shared" si="199"/>
        <v>1569</v>
      </c>
      <c r="B1626" s="44" t="s">
        <v>4213</v>
      </c>
      <c r="C1626" s="45" t="s">
        <v>4214</v>
      </c>
      <c r="D1626" s="48" t="s">
        <v>4215</v>
      </c>
      <c r="E1626" s="46">
        <v>35000</v>
      </c>
      <c r="F1626" s="39">
        <v>37100</v>
      </c>
      <c r="G1626" s="41"/>
      <c r="H1626" s="42">
        <f t="shared" si="198"/>
        <v>35000</v>
      </c>
      <c r="I1626" s="47">
        <f t="shared" si="197"/>
        <v>2100</v>
      </c>
      <c r="J1626" s="47">
        <f t="shared" si="200"/>
        <v>2720.869565217391</v>
      </c>
      <c r="K1626" s="47">
        <f t="shared" si="196"/>
        <v>37720.869565217392</v>
      </c>
      <c r="L1626" s="39">
        <v>37100</v>
      </c>
      <c r="M1626" s="46">
        <f t="shared" si="201"/>
        <v>37700</v>
      </c>
      <c r="N1626" s="41"/>
    </row>
    <row r="1627" spans="1:14" ht="30" x14ac:dyDescent="0.3">
      <c r="A1627" s="43">
        <f t="shared" si="199"/>
        <v>1570</v>
      </c>
      <c r="B1627" s="44" t="s">
        <v>4216</v>
      </c>
      <c r="C1627" s="45" t="s">
        <v>4217</v>
      </c>
      <c r="D1627" s="48" t="s">
        <v>4218</v>
      </c>
      <c r="E1627" s="46">
        <v>70000</v>
      </c>
      <c r="F1627" s="39">
        <v>74200</v>
      </c>
      <c r="G1627" s="41"/>
      <c r="H1627" s="42">
        <f t="shared" si="198"/>
        <v>70000</v>
      </c>
      <c r="I1627" s="47">
        <f t="shared" si="197"/>
        <v>4200</v>
      </c>
      <c r="J1627" s="47">
        <f t="shared" si="200"/>
        <v>5441.7391304347821</v>
      </c>
      <c r="K1627" s="47">
        <f t="shared" si="196"/>
        <v>75441.739130434784</v>
      </c>
      <c r="L1627" s="39">
        <v>74200</v>
      </c>
      <c r="M1627" s="46">
        <f t="shared" si="201"/>
        <v>75400</v>
      </c>
      <c r="N1627" s="41"/>
    </row>
    <row r="1628" spans="1:14" x14ac:dyDescent="0.3">
      <c r="A1628" s="43">
        <f t="shared" si="199"/>
        <v>1571</v>
      </c>
      <c r="B1628" s="44" t="s">
        <v>4219</v>
      </c>
      <c r="C1628" s="45" t="s">
        <v>4220</v>
      </c>
      <c r="D1628" s="48" t="s">
        <v>4221</v>
      </c>
      <c r="E1628" s="46">
        <v>190000</v>
      </c>
      <c r="F1628" s="39">
        <v>201000</v>
      </c>
      <c r="G1628" s="41"/>
      <c r="H1628" s="42">
        <f t="shared" si="198"/>
        <v>190000</v>
      </c>
      <c r="I1628" s="47">
        <f t="shared" si="197"/>
        <v>11000</v>
      </c>
      <c r="J1628" s="47">
        <f t="shared" si="200"/>
        <v>14252.173913043478</v>
      </c>
      <c r="K1628" s="47">
        <f t="shared" si="196"/>
        <v>204252.17391304349</v>
      </c>
      <c r="L1628" s="39">
        <v>201000</v>
      </c>
      <c r="M1628" s="46">
        <f t="shared" si="201"/>
        <v>204000</v>
      </c>
      <c r="N1628" s="41"/>
    </row>
    <row r="1629" spans="1:14" x14ac:dyDescent="0.3">
      <c r="A1629" s="43">
        <f t="shared" si="199"/>
        <v>1572</v>
      </c>
      <c r="B1629" s="44" t="s">
        <v>4222</v>
      </c>
      <c r="C1629" s="45" t="s">
        <v>4223</v>
      </c>
      <c r="D1629" s="48" t="s">
        <v>4224</v>
      </c>
      <c r="E1629" s="46">
        <v>680000</v>
      </c>
      <c r="F1629" s="39">
        <v>720000</v>
      </c>
      <c r="G1629" s="41"/>
      <c r="H1629" s="42">
        <f t="shared" si="198"/>
        <v>680000</v>
      </c>
      <c r="I1629" s="47">
        <f t="shared" si="197"/>
        <v>40000</v>
      </c>
      <c r="J1629" s="47">
        <f t="shared" si="200"/>
        <v>51826.086956521736</v>
      </c>
      <c r="K1629" s="47">
        <f t="shared" si="196"/>
        <v>731826.08695652173</v>
      </c>
      <c r="L1629" s="39">
        <v>720000</v>
      </c>
      <c r="M1629" s="46">
        <f t="shared" si="201"/>
        <v>731000</v>
      </c>
      <c r="N1629" s="41"/>
    </row>
    <row r="1630" spans="1:14" ht="31.5" x14ac:dyDescent="0.3">
      <c r="A1630" s="43">
        <f t="shared" si="199"/>
        <v>1573</v>
      </c>
      <c r="B1630" s="44" t="s">
        <v>4225</v>
      </c>
      <c r="C1630" s="45" t="s">
        <v>4226</v>
      </c>
      <c r="D1630" s="48" t="s">
        <v>4227</v>
      </c>
      <c r="E1630" s="46">
        <v>60000</v>
      </c>
      <c r="F1630" s="39">
        <v>63600</v>
      </c>
      <c r="G1630" s="41"/>
      <c r="H1630" s="42">
        <f t="shared" si="198"/>
        <v>60000</v>
      </c>
      <c r="I1630" s="47">
        <f t="shared" si="197"/>
        <v>3600</v>
      </c>
      <c r="J1630" s="47">
        <f t="shared" si="200"/>
        <v>4664.347826086957</v>
      </c>
      <c r="K1630" s="47">
        <f t="shared" si="196"/>
        <v>64664.34782608696</v>
      </c>
      <c r="L1630" s="39">
        <v>63600</v>
      </c>
      <c r="M1630" s="46">
        <f t="shared" si="201"/>
        <v>64600</v>
      </c>
      <c r="N1630" s="41"/>
    </row>
    <row r="1631" spans="1:14" x14ac:dyDescent="0.3">
      <c r="A1631" s="43">
        <f t="shared" si="199"/>
        <v>1574</v>
      </c>
      <c r="B1631" s="44" t="s">
        <v>4228</v>
      </c>
      <c r="C1631" s="45" t="s">
        <v>4229</v>
      </c>
      <c r="D1631" s="48" t="s">
        <v>4230</v>
      </c>
      <c r="E1631" s="46">
        <v>673000</v>
      </c>
      <c r="F1631" s="39">
        <v>713000</v>
      </c>
      <c r="G1631" s="41"/>
      <c r="H1631" s="42">
        <f t="shared" si="198"/>
        <v>673000</v>
      </c>
      <c r="I1631" s="47">
        <f t="shared" si="197"/>
        <v>40000</v>
      </c>
      <c r="J1631" s="47">
        <f t="shared" si="200"/>
        <v>51826.086956521736</v>
      </c>
      <c r="K1631" s="47">
        <f t="shared" si="196"/>
        <v>724826.08695652173</v>
      </c>
      <c r="L1631" s="39">
        <v>713000</v>
      </c>
      <c r="M1631" s="46">
        <f t="shared" si="201"/>
        <v>724000</v>
      </c>
      <c r="N1631" s="41"/>
    </row>
    <row r="1632" spans="1:14" x14ac:dyDescent="0.3">
      <c r="A1632" s="43">
        <f t="shared" si="199"/>
        <v>1575</v>
      </c>
      <c r="B1632" s="44" t="s">
        <v>4231</v>
      </c>
      <c r="C1632" s="45" t="s">
        <v>4232</v>
      </c>
      <c r="D1632" s="48" t="s">
        <v>4233</v>
      </c>
      <c r="E1632" s="46">
        <v>87000</v>
      </c>
      <c r="F1632" s="39">
        <v>92200</v>
      </c>
      <c r="G1632" s="41"/>
      <c r="H1632" s="42">
        <f t="shared" si="198"/>
        <v>87000</v>
      </c>
      <c r="I1632" s="47">
        <f t="shared" si="197"/>
        <v>5200</v>
      </c>
      <c r="J1632" s="47">
        <f t="shared" si="200"/>
        <v>6737.391304347826</v>
      </c>
      <c r="K1632" s="47">
        <f t="shared" si="196"/>
        <v>93737.391304347824</v>
      </c>
      <c r="L1632" s="39">
        <v>92200</v>
      </c>
      <c r="M1632" s="46">
        <f t="shared" si="201"/>
        <v>93700</v>
      </c>
      <c r="N1632" s="41"/>
    </row>
    <row r="1633" spans="1:14" ht="30" x14ac:dyDescent="0.3">
      <c r="A1633" s="43">
        <f t="shared" si="199"/>
        <v>1576</v>
      </c>
      <c r="B1633" s="44" t="s">
        <v>4234</v>
      </c>
      <c r="C1633" s="45" t="s">
        <v>4235</v>
      </c>
      <c r="D1633" s="48" t="s">
        <v>4236</v>
      </c>
      <c r="E1633" s="46">
        <v>75000</v>
      </c>
      <c r="F1633" s="39">
        <v>79500</v>
      </c>
      <c r="G1633" s="41"/>
      <c r="H1633" s="42">
        <f t="shared" si="198"/>
        <v>75000</v>
      </c>
      <c r="I1633" s="47">
        <f t="shared" si="197"/>
        <v>4500</v>
      </c>
      <c r="J1633" s="47">
        <f t="shared" si="200"/>
        <v>5830.434782608696</v>
      </c>
      <c r="K1633" s="47">
        <f t="shared" si="196"/>
        <v>80830.434782608703</v>
      </c>
      <c r="L1633" s="39">
        <v>79500</v>
      </c>
      <c r="M1633" s="46">
        <f t="shared" si="201"/>
        <v>80800</v>
      </c>
      <c r="N1633" s="41"/>
    </row>
    <row r="1634" spans="1:14" ht="31.5" x14ac:dyDescent="0.3">
      <c r="A1634" s="43">
        <f t="shared" si="199"/>
        <v>1577</v>
      </c>
      <c r="B1634" s="44" t="s">
        <v>4237</v>
      </c>
      <c r="C1634" s="45" t="s">
        <v>4238</v>
      </c>
      <c r="D1634" s="48" t="s">
        <v>4239</v>
      </c>
      <c r="E1634" s="46">
        <v>165000</v>
      </c>
      <c r="F1634" s="39">
        <v>174000</v>
      </c>
      <c r="G1634" s="41"/>
      <c r="H1634" s="42">
        <f t="shared" si="198"/>
        <v>165000</v>
      </c>
      <c r="I1634" s="47">
        <f t="shared" si="197"/>
        <v>9000</v>
      </c>
      <c r="J1634" s="47">
        <f t="shared" si="200"/>
        <v>11660.869565217392</v>
      </c>
      <c r="K1634" s="47">
        <f t="shared" si="196"/>
        <v>176660.86956521741</v>
      </c>
      <c r="L1634" s="39">
        <v>174000</v>
      </c>
      <c r="M1634" s="46">
        <f t="shared" si="201"/>
        <v>176000</v>
      </c>
      <c r="N1634" s="41"/>
    </row>
    <row r="1635" spans="1:14" ht="31.5" x14ac:dyDescent="0.3">
      <c r="A1635" s="43">
        <f t="shared" si="199"/>
        <v>1578</v>
      </c>
      <c r="B1635" s="44" t="s">
        <v>4240</v>
      </c>
      <c r="C1635" s="45" t="s">
        <v>4241</v>
      </c>
      <c r="D1635" s="48" t="s">
        <v>4242</v>
      </c>
      <c r="E1635" s="46">
        <v>380000</v>
      </c>
      <c r="F1635" s="39">
        <v>402000</v>
      </c>
      <c r="G1635" s="41"/>
      <c r="H1635" s="42">
        <f t="shared" si="198"/>
        <v>380000</v>
      </c>
      <c r="I1635" s="47">
        <f t="shared" si="197"/>
        <v>22000</v>
      </c>
      <c r="J1635" s="47">
        <f t="shared" si="200"/>
        <v>28504.347826086956</v>
      </c>
      <c r="K1635" s="47">
        <f t="shared" si="196"/>
        <v>408504.34782608697</v>
      </c>
      <c r="L1635" s="39">
        <v>402000</v>
      </c>
      <c r="M1635" s="46">
        <f t="shared" si="201"/>
        <v>408000</v>
      </c>
      <c r="N1635" s="41"/>
    </row>
    <row r="1636" spans="1:14" ht="47.25" x14ac:dyDescent="0.3">
      <c r="A1636" s="43">
        <f t="shared" si="199"/>
        <v>1579</v>
      </c>
      <c r="B1636" s="44" t="s">
        <v>4243</v>
      </c>
      <c r="C1636" s="45" t="s">
        <v>4244</v>
      </c>
      <c r="D1636" s="48" t="s">
        <v>4245</v>
      </c>
      <c r="E1636" s="46">
        <v>60000</v>
      </c>
      <c r="F1636" s="39">
        <v>63600</v>
      </c>
      <c r="G1636" s="41"/>
      <c r="H1636" s="42">
        <f t="shared" si="198"/>
        <v>60000</v>
      </c>
      <c r="I1636" s="47">
        <f t="shared" si="197"/>
        <v>3600</v>
      </c>
      <c r="J1636" s="47">
        <f t="shared" si="200"/>
        <v>4664.347826086957</v>
      </c>
      <c r="K1636" s="47">
        <f t="shared" si="196"/>
        <v>64664.34782608696</v>
      </c>
      <c r="L1636" s="39">
        <v>63600</v>
      </c>
      <c r="M1636" s="46">
        <f t="shared" si="201"/>
        <v>64600</v>
      </c>
      <c r="N1636" s="41"/>
    </row>
    <row r="1637" spans="1:14" ht="47.25" x14ac:dyDescent="0.3">
      <c r="A1637" s="43">
        <f t="shared" si="199"/>
        <v>1580</v>
      </c>
      <c r="B1637" s="44" t="s">
        <v>4246</v>
      </c>
      <c r="C1637" s="45" t="s">
        <v>4247</v>
      </c>
      <c r="D1637" s="48" t="s">
        <v>4248</v>
      </c>
      <c r="E1637" s="46">
        <v>75000</v>
      </c>
      <c r="F1637" s="39">
        <v>79500</v>
      </c>
      <c r="G1637" s="41"/>
      <c r="H1637" s="42">
        <f t="shared" si="198"/>
        <v>75000</v>
      </c>
      <c r="I1637" s="47">
        <f t="shared" si="197"/>
        <v>4500</v>
      </c>
      <c r="J1637" s="47">
        <f t="shared" si="200"/>
        <v>5830.434782608696</v>
      </c>
      <c r="K1637" s="47">
        <f t="shared" si="196"/>
        <v>80830.434782608703</v>
      </c>
      <c r="L1637" s="39">
        <v>79500</v>
      </c>
      <c r="M1637" s="46">
        <f t="shared" si="201"/>
        <v>80800</v>
      </c>
      <c r="N1637" s="41"/>
    </row>
    <row r="1638" spans="1:14" ht="31.5" x14ac:dyDescent="0.3">
      <c r="A1638" s="43">
        <f t="shared" si="199"/>
        <v>1581</v>
      </c>
      <c r="B1638" s="44" t="s">
        <v>4249</v>
      </c>
      <c r="C1638" s="45" t="s">
        <v>4250</v>
      </c>
      <c r="D1638" s="48" t="s">
        <v>4251</v>
      </c>
      <c r="E1638" s="46">
        <v>70000</v>
      </c>
      <c r="F1638" s="39">
        <v>74200</v>
      </c>
      <c r="G1638" s="41"/>
      <c r="H1638" s="42">
        <f t="shared" si="198"/>
        <v>70000</v>
      </c>
      <c r="I1638" s="47">
        <f t="shared" si="197"/>
        <v>4200</v>
      </c>
      <c r="J1638" s="47">
        <f t="shared" si="200"/>
        <v>5441.7391304347821</v>
      </c>
      <c r="K1638" s="47">
        <f t="shared" si="196"/>
        <v>75441.739130434784</v>
      </c>
      <c r="L1638" s="39">
        <v>74200</v>
      </c>
      <c r="M1638" s="46">
        <f t="shared" si="201"/>
        <v>75400</v>
      </c>
      <c r="N1638" s="41"/>
    </row>
    <row r="1639" spans="1:14" ht="30" x14ac:dyDescent="0.3">
      <c r="A1639" s="43">
        <f t="shared" si="199"/>
        <v>1582</v>
      </c>
      <c r="B1639" s="44" t="s">
        <v>4252</v>
      </c>
      <c r="C1639" s="45" t="s">
        <v>4253</v>
      </c>
      <c r="D1639" s="48" t="s">
        <v>4254</v>
      </c>
      <c r="E1639" s="46">
        <v>55000</v>
      </c>
      <c r="F1639" s="39">
        <v>58300</v>
      </c>
      <c r="G1639" s="41"/>
      <c r="H1639" s="42">
        <f t="shared" si="198"/>
        <v>55000</v>
      </c>
      <c r="I1639" s="47">
        <f t="shared" si="197"/>
        <v>3300</v>
      </c>
      <c r="J1639" s="47">
        <f t="shared" si="200"/>
        <v>4275.652173913043</v>
      </c>
      <c r="K1639" s="47">
        <f t="shared" si="196"/>
        <v>59275.65217391304</v>
      </c>
      <c r="L1639" s="39">
        <v>58300</v>
      </c>
      <c r="M1639" s="46">
        <f t="shared" si="201"/>
        <v>59200</v>
      </c>
      <c r="N1639" s="41"/>
    </row>
    <row r="1640" spans="1:14" ht="31.5" x14ac:dyDescent="0.3">
      <c r="A1640" s="43">
        <f t="shared" si="199"/>
        <v>1583</v>
      </c>
      <c r="B1640" s="44" t="s">
        <v>4255</v>
      </c>
      <c r="C1640" s="45" t="s">
        <v>4256</v>
      </c>
      <c r="D1640" s="48" t="s">
        <v>4257</v>
      </c>
      <c r="E1640" s="46">
        <v>70000</v>
      </c>
      <c r="F1640" s="39">
        <v>74200</v>
      </c>
      <c r="G1640" s="41"/>
      <c r="H1640" s="42">
        <f t="shared" si="198"/>
        <v>70000</v>
      </c>
      <c r="I1640" s="47">
        <f t="shared" si="197"/>
        <v>4200</v>
      </c>
      <c r="J1640" s="47">
        <f t="shared" si="200"/>
        <v>5441.7391304347821</v>
      </c>
      <c r="K1640" s="47">
        <f t="shared" ref="K1640:K1703" si="202">+H1640+J1640</f>
        <v>75441.739130434784</v>
      </c>
      <c r="L1640" s="39">
        <v>74200</v>
      </c>
      <c r="M1640" s="46">
        <f t="shared" si="201"/>
        <v>75400</v>
      </c>
      <c r="N1640" s="41"/>
    </row>
    <row r="1641" spans="1:14" ht="47.25" x14ac:dyDescent="0.3">
      <c r="A1641" s="43">
        <f t="shared" si="199"/>
        <v>1584</v>
      </c>
      <c r="B1641" s="44" t="s">
        <v>4258</v>
      </c>
      <c r="C1641" s="45" t="s">
        <v>4259</v>
      </c>
      <c r="D1641" s="48" t="s">
        <v>4260</v>
      </c>
      <c r="E1641" s="46">
        <v>190000</v>
      </c>
      <c r="F1641" s="39">
        <v>201000</v>
      </c>
      <c r="G1641" s="41"/>
      <c r="H1641" s="42">
        <f t="shared" si="198"/>
        <v>190000</v>
      </c>
      <c r="I1641" s="47">
        <f t="shared" si="197"/>
        <v>11000</v>
      </c>
      <c r="J1641" s="47">
        <f t="shared" si="200"/>
        <v>14252.173913043478</v>
      </c>
      <c r="K1641" s="47">
        <f t="shared" si="202"/>
        <v>204252.17391304349</v>
      </c>
      <c r="L1641" s="39">
        <v>201000</v>
      </c>
      <c r="M1641" s="46">
        <f t="shared" si="201"/>
        <v>204000</v>
      </c>
      <c r="N1641" s="41"/>
    </row>
    <row r="1642" spans="1:14" ht="78.75" x14ac:dyDescent="0.3">
      <c r="A1642" s="43">
        <f t="shared" si="199"/>
        <v>1585</v>
      </c>
      <c r="B1642" s="44" t="s">
        <v>4261</v>
      </c>
      <c r="C1642" s="45" t="s">
        <v>4262</v>
      </c>
      <c r="D1642" s="48" t="s">
        <v>4263</v>
      </c>
      <c r="E1642" s="46">
        <v>24000</v>
      </c>
      <c r="F1642" s="39">
        <v>25400</v>
      </c>
      <c r="G1642" s="41"/>
      <c r="H1642" s="42">
        <f t="shared" si="198"/>
        <v>24000</v>
      </c>
      <c r="I1642" s="47">
        <f t="shared" si="197"/>
        <v>1400</v>
      </c>
      <c r="J1642" s="47">
        <f t="shared" si="200"/>
        <v>1813.913043478261</v>
      </c>
      <c r="K1642" s="47">
        <f t="shared" si="202"/>
        <v>25813.91304347826</v>
      </c>
      <c r="L1642" s="39">
        <v>25400</v>
      </c>
      <c r="M1642" s="46">
        <f t="shared" si="201"/>
        <v>25800</v>
      </c>
      <c r="N1642" s="41"/>
    </row>
    <row r="1643" spans="1:14" ht="63" x14ac:dyDescent="0.3">
      <c r="A1643" s="43">
        <f t="shared" si="199"/>
        <v>1586</v>
      </c>
      <c r="B1643" s="44" t="s">
        <v>4264</v>
      </c>
      <c r="C1643" s="45" t="s">
        <v>4265</v>
      </c>
      <c r="D1643" s="48" t="s">
        <v>4266</v>
      </c>
      <c r="E1643" s="46">
        <v>24000</v>
      </c>
      <c r="F1643" s="39">
        <v>25400</v>
      </c>
      <c r="G1643" s="41"/>
      <c r="H1643" s="42">
        <f t="shared" si="198"/>
        <v>24000</v>
      </c>
      <c r="I1643" s="47">
        <f t="shared" si="197"/>
        <v>1400</v>
      </c>
      <c r="J1643" s="47">
        <f t="shared" si="200"/>
        <v>1813.913043478261</v>
      </c>
      <c r="K1643" s="47">
        <f t="shared" si="202"/>
        <v>25813.91304347826</v>
      </c>
      <c r="L1643" s="39">
        <v>25400</v>
      </c>
      <c r="M1643" s="46">
        <f t="shared" si="201"/>
        <v>25800</v>
      </c>
      <c r="N1643" s="41"/>
    </row>
    <row r="1644" spans="1:14" x14ac:dyDescent="0.3">
      <c r="A1644" s="43">
        <f t="shared" si="199"/>
        <v>1587</v>
      </c>
      <c r="B1644" s="43"/>
      <c r="C1644" s="45" t="s">
        <v>29</v>
      </c>
      <c r="D1644" s="38" t="s">
        <v>4267</v>
      </c>
      <c r="E1644" s="46"/>
      <c r="F1644" s="39"/>
      <c r="G1644" s="41"/>
      <c r="H1644" s="42"/>
      <c r="I1644" s="42"/>
      <c r="J1644" s="47">
        <f t="shared" si="200"/>
        <v>0</v>
      </c>
      <c r="K1644" s="42"/>
      <c r="L1644" s="42"/>
      <c r="M1644" s="46"/>
      <c r="N1644" s="42"/>
    </row>
    <row r="1645" spans="1:14" ht="31.5" x14ac:dyDescent="0.3">
      <c r="A1645" s="43">
        <f t="shared" si="199"/>
        <v>1588</v>
      </c>
      <c r="B1645" s="44" t="s">
        <v>4268</v>
      </c>
      <c r="C1645" s="45" t="s">
        <v>4269</v>
      </c>
      <c r="D1645" s="48" t="s">
        <v>4270</v>
      </c>
      <c r="E1645" s="46">
        <v>40000</v>
      </c>
      <c r="F1645" s="39">
        <v>42400</v>
      </c>
      <c r="G1645" s="41"/>
      <c r="H1645" s="42">
        <f t="shared" ref="H1645:H1669" si="203">L1645-I1645</f>
        <v>40000</v>
      </c>
      <c r="I1645" s="47">
        <f t="shared" ref="I1645:I1665" si="204">F1645-E1645</f>
        <v>2400</v>
      </c>
      <c r="J1645" s="47">
        <f t="shared" si="200"/>
        <v>3109.5652173913045</v>
      </c>
      <c r="K1645" s="47">
        <f t="shared" si="202"/>
        <v>43109.565217391304</v>
      </c>
      <c r="L1645" s="39">
        <v>42400</v>
      </c>
      <c r="M1645" s="46">
        <f t="shared" si="201"/>
        <v>43100</v>
      </c>
      <c r="N1645" s="41"/>
    </row>
    <row r="1646" spans="1:14" ht="31.5" x14ac:dyDescent="0.3">
      <c r="A1646" s="43">
        <f t="shared" si="199"/>
        <v>1589</v>
      </c>
      <c r="B1646" s="44" t="s">
        <v>4271</v>
      </c>
      <c r="C1646" s="45" t="s">
        <v>4272</v>
      </c>
      <c r="D1646" s="48" t="s">
        <v>4273</v>
      </c>
      <c r="E1646" s="46">
        <v>35000</v>
      </c>
      <c r="F1646" s="39">
        <v>37100</v>
      </c>
      <c r="G1646" s="41"/>
      <c r="H1646" s="42">
        <f t="shared" si="203"/>
        <v>35000</v>
      </c>
      <c r="I1646" s="47">
        <f t="shared" si="204"/>
        <v>2100</v>
      </c>
      <c r="J1646" s="47">
        <f t="shared" si="200"/>
        <v>2720.869565217391</v>
      </c>
      <c r="K1646" s="47">
        <f t="shared" si="202"/>
        <v>37720.869565217392</v>
      </c>
      <c r="L1646" s="39">
        <v>37100</v>
      </c>
      <c r="M1646" s="46">
        <f t="shared" si="201"/>
        <v>37700</v>
      </c>
      <c r="N1646" s="41"/>
    </row>
    <row r="1647" spans="1:14" x14ac:dyDescent="0.3">
      <c r="A1647" s="43">
        <f t="shared" si="199"/>
        <v>1590</v>
      </c>
      <c r="B1647" s="44" t="s">
        <v>4274</v>
      </c>
      <c r="C1647" s="45" t="s">
        <v>4275</v>
      </c>
      <c r="D1647" s="48" t="s">
        <v>4276</v>
      </c>
      <c r="E1647" s="46">
        <v>23000</v>
      </c>
      <c r="F1647" s="39">
        <v>24300</v>
      </c>
      <c r="G1647" s="41"/>
      <c r="H1647" s="42">
        <f t="shared" si="203"/>
        <v>23000</v>
      </c>
      <c r="I1647" s="47">
        <f t="shared" si="204"/>
        <v>1300</v>
      </c>
      <c r="J1647" s="47">
        <f t="shared" si="200"/>
        <v>1684.3478260869565</v>
      </c>
      <c r="K1647" s="47">
        <f t="shared" si="202"/>
        <v>24684.347826086956</v>
      </c>
      <c r="L1647" s="39">
        <v>24300</v>
      </c>
      <c r="M1647" s="46">
        <f t="shared" si="201"/>
        <v>24600</v>
      </c>
      <c r="N1647" s="41"/>
    </row>
    <row r="1648" spans="1:14" ht="47.25" x14ac:dyDescent="0.3">
      <c r="A1648" s="43">
        <f t="shared" si="199"/>
        <v>1591</v>
      </c>
      <c r="B1648" s="44" t="s">
        <v>4277</v>
      </c>
      <c r="C1648" s="45" t="s">
        <v>4278</v>
      </c>
      <c r="D1648" s="48" t="s">
        <v>4279</v>
      </c>
      <c r="E1648" s="46">
        <v>390000</v>
      </c>
      <c r="F1648" s="39">
        <v>413000</v>
      </c>
      <c r="G1648" s="41"/>
      <c r="H1648" s="42">
        <f t="shared" si="203"/>
        <v>390000</v>
      </c>
      <c r="I1648" s="47">
        <f t="shared" si="204"/>
        <v>23000</v>
      </c>
      <c r="J1648" s="47">
        <f t="shared" si="200"/>
        <v>29800</v>
      </c>
      <c r="K1648" s="47">
        <f t="shared" si="202"/>
        <v>419800</v>
      </c>
      <c r="L1648" s="39">
        <v>413000</v>
      </c>
      <c r="M1648" s="46">
        <f t="shared" si="201"/>
        <v>419000</v>
      </c>
      <c r="N1648" s="41"/>
    </row>
    <row r="1649" spans="1:14" ht="78.75" x14ac:dyDescent="0.3">
      <c r="A1649" s="43">
        <f t="shared" si="199"/>
        <v>1592</v>
      </c>
      <c r="B1649" s="44" t="s">
        <v>4280</v>
      </c>
      <c r="C1649" s="45"/>
      <c r="D1649" s="48" t="s">
        <v>4281</v>
      </c>
      <c r="E1649" s="46">
        <v>150000</v>
      </c>
      <c r="F1649" s="39">
        <v>159000</v>
      </c>
      <c r="G1649" s="41"/>
      <c r="H1649" s="42">
        <f t="shared" si="203"/>
        <v>150000</v>
      </c>
      <c r="I1649" s="47">
        <f t="shared" si="204"/>
        <v>9000</v>
      </c>
      <c r="J1649" s="47">
        <f t="shared" si="200"/>
        <v>11660.869565217392</v>
      </c>
      <c r="K1649" s="47">
        <f t="shared" si="202"/>
        <v>161660.86956521741</v>
      </c>
      <c r="L1649" s="39">
        <v>159000</v>
      </c>
      <c r="M1649" s="46">
        <f t="shared" si="201"/>
        <v>161000</v>
      </c>
      <c r="N1649" s="41"/>
    </row>
    <row r="1650" spans="1:14" ht="110.25" x14ac:dyDescent="0.3">
      <c r="A1650" s="43">
        <f t="shared" si="199"/>
        <v>1593</v>
      </c>
      <c r="B1650" s="44" t="s">
        <v>4282</v>
      </c>
      <c r="C1650" s="45" t="s">
        <v>4283</v>
      </c>
      <c r="D1650" s="48" t="s">
        <v>4284</v>
      </c>
      <c r="E1650" s="46">
        <v>27000</v>
      </c>
      <c r="F1650" s="39">
        <v>28600</v>
      </c>
      <c r="G1650" s="41"/>
      <c r="H1650" s="42">
        <f t="shared" si="203"/>
        <v>27000</v>
      </c>
      <c r="I1650" s="47">
        <f t="shared" si="204"/>
        <v>1600</v>
      </c>
      <c r="J1650" s="47">
        <f t="shared" si="200"/>
        <v>2073.0434782608695</v>
      </c>
      <c r="K1650" s="47">
        <f t="shared" si="202"/>
        <v>29073.043478260868</v>
      </c>
      <c r="L1650" s="39">
        <v>28600</v>
      </c>
      <c r="M1650" s="46">
        <f t="shared" si="201"/>
        <v>29000</v>
      </c>
      <c r="N1650" s="41" t="s">
        <v>4285</v>
      </c>
    </row>
    <row r="1651" spans="1:14" x14ac:dyDescent="0.3">
      <c r="A1651" s="43">
        <f t="shared" si="199"/>
        <v>1594</v>
      </c>
      <c r="B1651" s="44" t="s">
        <v>4286</v>
      </c>
      <c r="C1651" s="45" t="s">
        <v>4287</v>
      </c>
      <c r="D1651" s="48" t="s">
        <v>4288</v>
      </c>
      <c r="E1651" s="46">
        <v>180000</v>
      </c>
      <c r="F1651" s="39">
        <v>190000</v>
      </c>
      <c r="G1651" s="41"/>
      <c r="H1651" s="42">
        <f t="shared" si="203"/>
        <v>180000</v>
      </c>
      <c r="I1651" s="47">
        <f t="shared" si="204"/>
        <v>10000</v>
      </c>
      <c r="J1651" s="47">
        <f t="shared" si="200"/>
        <v>12956.521739130434</v>
      </c>
      <c r="K1651" s="47">
        <f t="shared" si="202"/>
        <v>192956.52173913043</v>
      </c>
      <c r="L1651" s="39">
        <v>190000</v>
      </c>
      <c r="M1651" s="46">
        <f t="shared" si="201"/>
        <v>192000</v>
      </c>
      <c r="N1651" s="41"/>
    </row>
    <row r="1652" spans="1:14" ht="31.5" x14ac:dyDescent="0.3">
      <c r="A1652" s="43">
        <f t="shared" si="199"/>
        <v>1595</v>
      </c>
      <c r="B1652" s="44" t="s">
        <v>4289</v>
      </c>
      <c r="C1652" s="45" t="s">
        <v>4290</v>
      </c>
      <c r="D1652" s="48" t="s">
        <v>4291</v>
      </c>
      <c r="E1652" s="46">
        <v>20000</v>
      </c>
      <c r="F1652" s="39">
        <v>21200</v>
      </c>
      <c r="G1652" s="41"/>
      <c r="H1652" s="42">
        <f t="shared" si="203"/>
        <v>20000</v>
      </c>
      <c r="I1652" s="47">
        <f t="shared" si="204"/>
        <v>1200</v>
      </c>
      <c r="J1652" s="47">
        <f t="shared" si="200"/>
        <v>1554.7826086956522</v>
      </c>
      <c r="K1652" s="47">
        <f t="shared" si="202"/>
        <v>21554.782608695652</v>
      </c>
      <c r="L1652" s="39">
        <v>21200</v>
      </c>
      <c r="M1652" s="46">
        <f t="shared" si="201"/>
        <v>21500</v>
      </c>
      <c r="N1652" s="41"/>
    </row>
    <row r="1653" spans="1:14" ht="157.5" x14ac:dyDescent="0.3">
      <c r="A1653" s="43">
        <f t="shared" ref="A1653:A1674" si="205">A1652+1</f>
        <v>1596</v>
      </c>
      <c r="B1653" s="44" t="s">
        <v>4292</v>
      </c>
      <c r="C1653" s="45" t="s">
        <v>4293</v>
      </c>
      <c r="D1653" s="48" t="s">
        <v>4294</v>
      </c>
      <c r="E1653" s="46">
        <v>22000</v>
      </c>
      <c r="F1653" s="39">
        <v>23300</v>
      </c>
      <c r="G1653" s="41"/>
      <c r="H1653" s="42">
        <f t="shared" si="203"/>
        <v>22000</v>
      </c>
      <c r="I1653" s="47">
        <f t="shared" si="204"/>
        <v>1300</v>
      </c>
      <c r="J1653" s="47">
        <f t="shared" si="200"/>
        <v>1684.3478260869565</v>
      </c>
      <c r="K1653" s="47">
        <f t="shared" si="202"/>
        <v>23684.347826086956</v>
      </c>
      <c r="L1653" s="39">
        <v>23300</v>
      </c>
      <c r="M1653" s="46">
        <f t="shared" si="201"/>
        <v>23600</v>
      </c>
      <c r="N1653" s="41"/>
    </row>
    <row r="1654" spans="1:14" ht="78.75" x14ac:dyDescent="0.3">
      <c r="A1654" s="43">
        <f t="shared" si="205"/>
        <v>1597</v>
      </c>
      <c r="B1654" s="44" t="s">
        <v>4295</v>
      </c>
      <c r="C1654" s="45" t="s">
        <v>4296</v>
      </c>
      <c r="D1654" s="48" t="s">
        <v>4297</v>
      </c>
      <c r="E1654" s="46">
        <v>84000</v>
      </c>
      <c r="F1654" s="39">
        <v>89000</v>
      </c>
      <c r="G1654" s="41"/>
      <c r="H1654" s="42">
        <f t="shared" si="203"/>
        <v>84000</v>
      </c>
      <c r="I1654" s="47">
        <f t="shared" si="204"/>
        <v>5000</v>
      </c>
      <c r="J1654" s="47">
        <f t="shared" si="200"/>
        <v>6478.260869565217</v>
      </c>
      <c r="K1654" s="47">
        <f t="shared" si="202"/>
        <v>90478.260869565216</v>
      </c>
      <c r="L1654" s="39">
        <v>89000</v>
      </c>
      <c r="M1654" s="46">
        <f t="shared" si="201"/>
        <v>90400</v>
      </c>
      <c r="N1654" s="41"/>
    </row>
    <row r="1655" spans="1:14" ht="47.25" x14ac:dyDescent="0.3">
      <c r="A1655" s="43">
        <f t="shared" si="205"/>
        <v>1598</v>
      </c>
      <c r="B1655" s="44" t="s">
        <v>4298</v>
      </c>
      <c r="C1655" s="45" t="s">
        <v>4299</v>
      </c>
      <c r="D1655" s="48" t="s">
        <v>4300</v>
      </c>
      <c r="E1655" s="46">
        <v>36000</v>
      </c>
      <c r="F1655" s="39">
        <v>38100</v>
      </c>
      <c r="G1655" s="41"/>
      <c r="H1655" s="42">
        <f t="shared" si="203"/>
        <v>36000</v>
      </c>
      <c r="I1655" s="47">
        <f t="shared" si="204"/>
        <v>2100</v>
      </c>
      <c r="J1655" s="47">
        <f t="shared" si="200"/>
        <v>2720.869565217391</v>
      </c>
      <c r="K1655" s="47">
        <f t="shared" si="202"/>
        <v>38720.869565217392</v>
      </c>
      <c r="L1655" s="39">
        <v>38100</v>
      </c>
      <c r="M1655" s="46">
        <f t="shared" si="201"/>
        <v>38700</v>
      </c>
      <c r="N1655" s="41"/>
    </row>
    <row r="1656" spans="1:14" ht="31.5" x14ac:dyDescent="0.3">
      <c r="A1656" s="43">
        <f t="shared" si="205"/>
        <v>1599</v>
      </c>
      <c r="B1656" s="44" t="s">
        <v>4301</v>
      </c>
      <c r="C1656" s="45" t="s">
        <v>4302</v>
      </c>
      <c r="D1656" s="48" t="s">
        <v>4303</v>
      </c>
      <c r="E1656" s="46">
        <v>40000</v>
      </c>
      <c r="F1656" s="39">
        <v>42400</v>
      </c>
      <c r="G1656" s="41"/>
      <c r="H1656" s="42">
        <f t="shared" si="203"/>
        <v>40000</v>
      </c>
      <c r="I1656" s="47">
        <f t="shared" si="204"/>
        <v>2400</v>
      </c>
      <c r="J1656" s="47">
        <f t="shared" si="200"/>
        <v>3109.5652173913045</v>
      </c>
      <c r="K1656" s="47">
        <f t="shared" si="202"/>
        <v>43109.565217391304</v>
      </c>
      <c r="L1656" s="39">
        <v>42400</v>
      </c>
      <c r="M1656" s="46">
        <f t="shared" si="201"/>
        <v>43100</v>
      </c>
      <c r="N1656" s="41"/>
    </row>
    <row r="1657" spans="1:14" ht="31.5" x14ac:dyDescent="0.3">
      <c r="A1657" s="43">
        <f t="shared" si="205"/>
        <v>1600</v>
      </c>
      <c r="B1657" s="44" t="s">
        <v>4304</v>
      </c>
      <c r="C1657" s="45" t="s">
        <v>4305</v>
      </c>
      <c r="D1657" s="48" t="s">
        <v>4306</v>
      </c>
      <c r="E1657" s="46">
        <v>40000</v>
      </c>
      <c r="F1657" s="39">
        <v>42400</v>
      </c>
      <c r="G1657" s="41"/>
      <c r="H1657" s="42">
        <f t="shared" si="203"/>
        <v>40000</v>
      </c>
      <c r="I1657" s="47">
        <f t="shared" si="204"/>
        <v>2400</v>
      </c>
      <c r="J1657" s="47">
        <f t="shared" si="200"/>
        <v>3109.5652173913045</v>
      </c>
      <c r="K1657" s="47">
        <f t="shared" si="202"/>
        <v>43109.565217391304</v>
      </c>
      <c r="L1657" s="39">
        <v>42400</v>
      </c>
      <c r="M1657" s="46">
        <f t="shared" si="201"/>
        <v>43100</v>
      </c>
      <c r="N1657" s="41"/>
    </row>
    <row r="1658" spans="1:14" ht="47.25" x14ac:dyDescent="0.3">
      <c r="A1658" s="43">
        <f t="shared" si="205"/>
        <v>1601</v>
      </c>
      <c r="B1658" s="44" t="s">
        <v>4307</v>
      </c>
      <c r="C1658" s="45" t="s">
        <v>4308</v>
      </c>
      <c r="D1658" s="48" t="s">
        <v>4309</v>
      </c>
      <c r="E1658" s="46">
        <v>30000</v>
      </c>
      <c r="F1658" s="39">
        <v>31800</v>
      </c>
      <c r="G1658" s="41"/>
      <c r="H1658" s="42">
        <f t="shared" si="203"/>
        <v>30000</v>
      </c>
      <c r="I1658" s="47">
        <f t="shared" si="204"/>
        <v>1800</v>
      </c>
      <c r="J1658" s="47">
        <f t="shared" si="200"/>
        <v>2332.1739130434785</v>
      </c>
      <c r="K1658" s="47">
        <f t="shared" si="202"/>
        <v>32332.17391304348</v>
      </c>
      <c r="L1658" s="39">
        <v>31800</v>
      </c>
      <c r="M1658" s="46">
        <f t="shared" si="201"/>
        <v>32300</v>
      </c>
      <c r="N1658" s="41"/>
    </row>
    <row r="1659" spans="1:14" ht="31.5" x14ac:dyDescent="0.3">
      <c r="A1659" s="43">
        <f t="shared" si="205"/>
        <v>1602</v>
      </c>
      <c r="B1659" s="44" t="s">
        <v>4310</v>
      </c>
      <c r="C1659" s="45" t="s">
        <v>4311</v>
      </c>
      <c r="D1659" s="48" t="s">
        <v>4312</v>
      </c>
      <c r="E1659" s="46">
        <v>40000</v>
      </c>
      <c r="F1659" s="39">
        <v>42400</v>
      </c>
      <c r="G1659" s="41"/>
      <c r="H1659" s="42">
        <f t="shared" si="203"/>
        <v>40000</v>
      </c>
      <c r="I1659" s="47">
        <f t="shared" si="204"/>
        <v>2400</v>
      </c>
      <c r="J1659" s="47">
        <f t="shared" si="200"/>
        <v>3109.5652173913045</v>
      </c>
      <c r="K1659" s="47">
        <f t="shared" si="202"/>
        <v>43109.565217391304</v>
      </c>
      <c r="L1659" s="39">
        <v>42400</v>
      </c>
      <c r="M1659" s="46">
        <f t="shared" si="201"/>
        <v>43100</v>
      </c>
      <c r="N1659" s="41"/>
    </row>
    <row r="1660" spans="1:14" ht="31.5" x14ac:dyDescent="0.3">
      <c r="A1660" s="43">
        <f t="shared" si="205"/>
        <v>1603</v>
      </c>
      <c r="B1660" s="44" t="s">
        <v>4313</v>
      </c>
      <c r="C1660" s="45" t="s">
        <v>4314</v>
      </c>
      <c r="D1660" s="48" t="s">
        <v>4315</v>
      </c>
      <c r="E1660" s="46">
        <v>19000</v>
      </c>
      <c r="F1660" s="39">
        <v>20100</v>
      </c>
      <c r="G1660" s="41"/>
      <c r="H1660" s="42">
        <f t="shared" si="203"/>
        <v>19000</v>
      </c>
      <c r="I1660" s="47">
        <f t="shared" si="204"/>
        <v>1100</v>
      </c>
      <c r="J1660" s="47">
        <f t="shared" si="200"/>
        <v>1425.2173913043478</v>
      </c>
      <c r="K1660" s="47">
        <f t="shared" si="202"/>
        <v>20425.217391304348</v>
      </c>
      <c r="L1660" s="39">
        <v>20100</v>
      </c>
      <c r="M1660" s="46">
        <f t="shared" si="201"/>
        <v>20400</v>
      </c>
      <c r="N1660" s="41"/>
    </row>
    <row r="1661" spans="1:14" ht="31.5" x14ac:dyDescent="0.3">
      <c r="A1661" s="43">
        <f t="shared" si="205"/>
        <v>1604</v>
      </c>
      <c r="B1661" s="44" t="s">
        <v>4316</v>
      </c>
      <c r="C1661" s="45" t="s">
        <v>4317</v>
      </c>
      <c r="D1661" s="48" t="s">
        <v>4318</v>
      </c>
      <c r="E1661" s="46">
        <v>45000</v>
      </c>
      <c r="F1661" s="39">
        <v>47700</v>
      </c>
      <c r="G1661" s="41"/>
      <c r="H1661" s="42">
        <f t="shared" si="203"/>
        <v>45000</v>
      </c>
      <c r="I1661" s="47">
        <f t="shared" si="204"/>
        <v>2700</v>
      </c>
      <c r="J1661" s="47">
        <f t="shared" si="200"/>
        <v>3498.2608695652175</v>
      </c>
      <c r="K1661" s="47">
        <f t="shared" si="202"/>
        <v>48498.260869565216</v>
      </c>
      <c r="L1661" s="39">
        <v>47700</v>
      </c>
      <c r="M1661" s="46">
        <f t="shared" si="201"/>
        <v>48400</v>
      </c>
      <c r="N1661" s="41"/>
    </row>
    <row r="1662" spans="1:14" ht="47.25" x14ac:dyDescent="0.3">
      <c r="A1662" s="43">
        <f t="shared" si="205"/>
        <v>1605</v>
      </c>
      <c r="B1662" s="44" t="s">
        <v>4319</v>
      </c>
      <c r="C1662" s="45" t="s">
        <v>4320</v>
      </c>
      <c r="D1662" s="48" t="s">
        <v>4321</v>
      </c>
      <c r="E1662" s="46">
        <v>20000</v>
      </c>
      <c r="F1662" s="39">
        <v>21200</v>
      </c>
      <c r="G1662" s="41"/>
      <c r="H1662" s="42">
        <f t="shared" si="203"/>
        <v>20000</v>
      </c>
      <c r="I1662" s="47">
        <f t="shared" si="204"/>
        <v>1200</v>
      </c>
      <c r="J1662" s="47">
        <f t="shared" si="200"/>
        <v>1554.7826086956522</v>
      </c>
      <c r="K1662" s="47">
        <f t="shared" si="202"/>
        <v>21554.782608695652</v>
      </c>
      <c r="L1662" s="39">
        <v>21200</v>
      </c>
      <c r="M1662" s="46">
        <f t="shared" si="201"/>
        <v>21500</v>
      </c>
      <c r="N1662" s="41"/>
    </row>
    <row r="1663" spans="1:14" ht="63" x14ac:dyDescent="0.3">
      <c r="A1663" s="43">
        <f t="shared" si="205"/>
        <v>1606</v>
      </c>
      <c r="B1663" s="44" t="s">
        <v>4322</v>
      </c>
      <c r="C1663" s="45" t="s">
        <v>4323</v>
      </c>
      <c r="D1663" s="48" t="s">
        <v>4324</v>
      </c>
      <c r="E1663" s="46">
        <v>13000</v>
      </c>
      <c r="F1663" s="39">
        <v>13700</v>
      </c>
      <c r="G1663" s="41"/>
      <c r="H1663" s="42">
        <f t="shared" si="203"/>
        <v>13000</v>
      </c>
      <c r="I1663" s="47">
        <f t="shared" si="204"/>
        <v>700</v>
      </c>
      <c r="J1663" s="47">
        <f t="shared" si="200"/>
        <v>906.95652173913049</v>
      </c>
      <c r="K1663" s="47">
        <f t="shared" si="202"/>
        <v>13906.95652173913</v>
      </c>
      <c r="L1663" s="39">
        <v>13700</v>
      </c>
      <c r="M1663" s="46">
        <f t="shared" si="201"/>
        <v>13900</v>
      </c>
      <c r="N1663" s="41"/>
    </row>
    <row r="1664" spans="1:14" ht="63" x14ac:dyDescent="0.3">
      <c r="A1664" s="43">
        <f t="shared" si="205"/>
        <v>1607</v>
      </c>
      <c r="B1664" s="44" t="s">
        <v>4325</v>
      </c>
      <c r="C1664" s="45" t="s">
        <v>4326</v>
      </c>
      <c r="D1664" s="48" t="s">
        <v>4327</v>
      </c>
      <c r="E1664" s="46">
        <v>40000</v>
      </c>
      <c r="F1664" s="39">
        <v>42400</v>
      </c>
      <c r="G1664" s="41"/>
      <c r="H1664" s="42">
        <f t="shared" si="203"/>
        <v>40000</v>
      </c>
      <c r="I1664" s="47">
        <f t="shared" si="204"/>
        <v>2400</v>
      </c>
      <c r="J1664" s="47">
        <f t="shared" si="200"/>
        <v>3109.5652173913045</v>
      </c>
      <c r="K1664" s="47">
        <f t="shared" si="202"/>
        <v>43109.565217391304</v>
      </c>
      <c r="L1664" s="39">
        <v>42400</v>
      </c>
      <c r="M1664" s="46">
        <f t="shared" si="201"/>
        <v>43100</v>
      </c>
      <c r="N1664" s="41"/>
    </row>
    <row r="1665" spans="1:14" ht="78.75" x14ac:dyDescent="0.3">
      <c r="A1665" s="43">
        <f t="shared" si="205"/>
        <v>1608</v>
      </c>
      <c r="B1665" s="44" t="s">
        <v>4328</v>
      </c>
      <c r="C1665" s="45" t="s">
        <v>4329</v>
      </c>
      <c r="D1665" s="48" t="s">
        <v>4330</v>
      </c>
      <c r="E1665" s="46">
        <v>3000</v>
      </c>
      <c r="F1665" s="39">
        <v>3100</v>
      </c>
      <c r="G1665" s="41"/>
      <c r="H1665" s="42">
        <f t="shared" si="203"/>
        <v>3000</v>
      </c>
      <c r="I1665" s="47">
        <f t="shared" si="204"/>
        <v>100</v>
      </c>
      <c r="J1665" s="47">
        <f t="shared" si="200"/>
        <v>129.56521739130434</v>
      </c>
      <c r="K1665" s="47">
        <f t="shared" si="202"/>
        <v>3129.5652173913045</v>
      </c>
      <c r="L1665" s="39">
        <v>3100</v>
      </c>
      <c r="M1665" s="46">
        <f t="shared" si="201"/>
        <v>3100</v>
      </c>
      <c r="N1665" s="41"/>
    </row>
    <row r="1666" spans="1:14" ht="47.25" x14ac:dyDescent="0.3">
      <c r="A1666" s="43">
        <f t="shared" si="205"/>
        <v>1609</v>
      </c>
      <c r="B1666" s="44" t="s">
        <v>4331</v>
      </c>
      <c r="C1666" s="45" t="s">
        <v>4332</v>
      </c>
      <c r="D1666" s="48" t="s">
        <v>4333</v>
      </c>
      <c r="E1666" s="46">
        <v>35000</v>
      </c>
      <c r="F1666" s="39">
        <v>37100</v>
      </c>
      <c r="G1666" s="41"/>
      <c r="H1666" s="42">
        <f t="shared" si="203"/>
        <v>25444</v>
      </c>
      <c r="I1666" s="47">
        <v>1556</v>
      </c>
      <c r="J1666" s="47">
        <f t="shared" si="200"/>
        <v>2016.0347826086957</v>
      </c>
      <c r="K1666" s="47">
        <f t="shared" si="202"/>
        <v>27460.034782608695</v>
      </c>
      <c r="L1666" s="39">
        <v>27000</v>
      </c>
      <c r="M1666" s="46">
        <f t="shared" si="201"/>
        <v>27400</v>
      </c>
      <c r="N1666" s="41"/>
    </row>
    <row r="1667" spans="1:14" ht="63" x14ac:dyDescent="0.3">
      <c r="A1667" s="43">
        <f t="shared" si="205"/>
        <v>1610</v>
      </c>
      <c r="B1667" s="44" t="s">
        <v>4334</v>
      </c>
      <c r="C1667" s="45" t="s">
        <v>4335</v>
      </c>
      <c r="D1667" s="48" t="s">
        <v>4336</v>
      </c>
      <c r="E1667" s="46">
        <v>4500</v>
      </c>
      <c r="F1667" s="39">
        <v>4700</v>
      </c>
      <c r="G1667" s="41"/>
      <c r="H1667" s="42">
        <f t="shared" si="203"/>
        <v>4500</v>
      </c>
      <c r="I1667" s="47">
        <f t="shared" ref="I1667:I1714" si="206">F1667-E1667</f>
        <v>200</v>
      </c>
      <c r="J1667" s="47">
        <f t="shared" si="200"/>
        <v>259.13043478260869</v>
      </c>
      <c r="K1667" s="47">
        <f t="shared" si="202"/>
        <v>4759.130434782609</v>
      </c>
      <c r="L1667" s="39">
        <v>4700</v>
      </c>
      <c r="M1667" s="46">
        <f t="shared" si="201"/>
        <v>4700</v>
      </c>
      <c r="N1667" s="41"/>
    </row>
    <row r="1668" spans="1:14" ht="78.75" x14ac:dyDescent="0.3">
      <c r="A1668" s="43">
        <f t="shared" si="205"/>
        <v>1611</v>
      </c>
      <c r="B1668" s="44" t="s">
        <v>4337</v>
      </c>
      <c r="C1668" s="45" t="s">
        <v>4338</v>
      </c>
      <c r="D1668" s="48" t="s">
        <v>4339</v>
      </c>
      <c r="E1668" s="46">
        <v>15000</v>
      </c>
      <c r="F1668" s="39">
        <v>15900</v>
      </c>
      <c r="G1668" s="41"/>
      <c r="H1668" s="42">
        <f t="shared" si="203"/>
        <v>15000</v>
      </c>
      <c r="I1668" s="47">
        <f t="shared" si="206"/>
        <v>900</v>
      </c>
      <c r="J1668" s="47">
        <f t="shared" si="200"/>
        <v>1166.0869565217392</v>
      </c>
      <c r="K1668" s="47">
        <f t="shared" si="202"/>
        <v>16166.08695652174</v>
      </c>
      <c r="L1668" s="39">
        <v>15900</v>
      </c>
      <c r="M1668" s="46">
        <f t="shared" si="201"/>
        <v>16100</v>
      </c>
      <c r="N1668" s="41"/>
    </row>
    <row r="1669" spans="1:14" ht="63" x14ac:dyDescent="0.3">
      <c r="A1669" s="43">
        <f t="shared" si="205"/>
        <v>1612</v>
      </c>
      <c r="B1669" s="44" t="s">
        <v>4340</v>
      </c>
      <c r="C1669" s="45" t="s">
        <v>4341</v>
      </c>
      <c r="D1669" s="48" t="s">
        <v>4342</v>
      </c>
      <c r="E1669" s="46">
        <v>6000</v>
      </c>
      <c r="F1669" s="39">
        <v>6300</v>
      </c>
      <c r="G1669" s="41"/>
      <c r="H1669" s="42">
        <f t="shared" si="203"/>
        <v>6000</v>
      </c>
      <c r="I1669" s="47">
        <f t="shared" si="206"/>
        <v>300</v>
      </c>
      <c r="J1669" s="47">
        <f t="shared" si="200"/>
        <v>388.69565217391306</v>
      </c>
      <c r="K1669" s="47">
        <f t="shared" si="202"/>
        <v>6388.695652173913</v>
      </c>
      <c r="L1669" s="39">
        <v>6300</v>
      </c>
      <c r="M1669" s="46">
        <f t="shared" si="201"/>
        <v>6300</v>
      </c>
      <c r="N1669" s="41"/>
    </row>
    <row r="1670" spans="1:14" x14ac:dyDescent="0.3">
      <c r="A1670" s="43">
        <f t="shared" si="205"/>
        <v>1613</v>
      </c>
      <c r="B1670" s="43"/>
      <c r="C1670" s="45" t="s">
        <v>29</v>
      </c>
      <c r="D1670" s="38" t="s">
        <v>4343</v>
      </c>
      <c r="E1670" s="46"/>
      <c r="F1670" s="39"/>
      <c r="G1670" s="41"/>
      <c r="H1670" s="42"/>
      <c r="I1670" s="42"/>
      <c r="J1670" s="47">
        <f t="shared" si="200"/>
        <v>0</v>
      </c>
      <c r="K1670" s="42"/>
      <c r="L1670" s="42"/>
      <c r="M1670" s="46"/>
      <c r="N1670" s="42"/>
    </row>
    <row r="1671" spans="1:14" ht="63" x14ac:dyDescent="0.3">
      <c r="A1671" s="43">
        <f t="shared" si="205"/>
        <v>1614</v>
      </c>
      <c r="B1671" s="44" t="s">
        <v>4344</v>
      </c>
      <c r="C1671" s="45" t="s">
        <v>4345</v>
      </c>
      <c r="D1671" s="48" t="s">
        <v>4346</v>
      </c>
      <c r="E1671" s="46">
        <v>9000</v>
      </c>
      <c r="F1671" s="39">
        <v>9500</v>
      </c>
      <c r="G1671" s="41"/>
      <c r="H1671" s="42">
        <f>L1671-I1671</f>
        <v>9000</v>
      </c>
      <c r="I1671" s="47">
        <f t="shared" si="206"/>
        <v>500</v>
      </c>
      <c r="J1671" s="47">
        <f t="shared" si="200"/>
        <v>647.82608695652175</v>
      </c>
      <c r="K1671" s="47">
        <f t="shared" si="202"/>
        <v>9647.826086956522</v>
      </c>
      <c r="L1671" s="39">
        <v>9500</v>
      </c>
      <c r="M1671" s="46">
        <f t="shared" si="201"/>
        <v>9600</v>
      </c>
      <c r="N1671" s="41"/>
    </row>
    <row r="1672" spans="1:14" ht="31.5" x14ac:dyDescent="0.3">
      <c r="A1672" s="43">
        <f t="shared" si="205"/>
        <v>1615</v>
      </c>
      <c r="B1672" s="44" t="s">
        <v>4347</v>
      </c>
      <c r="C1672" s="45" t="s">
        <v>4348</v>
      </c>
      <c r="D1672" s="48" t="s">
        <v>4349</v>
      </c>
      <c r="E1672" s="46">
        <v>6000</v>
      </c>
      <c r="F1672" s="39">
        <v>6300</v>
      </c>
      <c r="G1672" s="41"/>
      <c r="H1672" s="42">
        <f>L1672-I1672</f>
        <v>6000</v>
      </c>
      <c r="I1672" s="47">
        <f t="shared" si="206"/>
        <v>300</v>
      </c>
      <c r="J1672" s="47">
        <f t="shared" si="200"/>
        <v>388.69565217391306</v>
      </c>
      <c r="K1672" s="47">
        <f t="shared" si="202"/>
        <v>6388.695652173913</v>
      </c>
      <c r="L1672" s="39">
        <v>6300</v>
      </c>
      <c r="M1672" s="46">
        <f t="shared" si="201"/>
        <v>6300</v>
      </c>
      <c r="N1672" s="41"/>
    </row>
    <row r="1673" spans="1:14" ht="47.25" x14ac:dyDescent="0.3">
      <c r="A1673" s="43">
        <f t="shared" si="205"/>
        <v>1616</v>
      </c>
      <c r="B1673" s="44" t="s">
        <v>4350</v>
      </c>
      <c r="C1673" s="45" t="s">
        <v>4351</v>
      </c>
      <c r="D1673" s="48" t="s">
        <v>4352</v>
      </c>
      <c r="E1673" s="46">
        <v>6000</v>
      </c>
      <c r="F1673" s="39">
        <v>6300</v>
      </c>
      <c r="G1673" s="41"/>
      <c r="H1673" s="42">
        <f>L1673-I1673</f>
        <v>6000</v>
      </c>
      <c r="I1673" s="47">
        <f t="shared" si="206"/>
        <v>300</v>
      </c>
      <c r="J1673" s="47">
        <f t="shared" si="200"/>
        <v>388.69565217391306</v>
      </c>
      <c r="K1673" s="47">
        <f t="shared" si="202"/>
        <v>6388.695652173913</v>
      </c>
      <c r="L1673" s="39">
        <v>6300</v>
      </c>
      <c r="M1673" s="46">
        <f t="shared" si="201"/>
        <v>6300</v>
      </c>
      <c r="N1673" s="41"/>
    </row>
    <row r="1674" spans="1:14" ht="47.25" x14ac:dyDescent="0.3">
      <c r="A1674" s="43">
        <f t="shared" si="205"/>
        <v>1617</v>
      </c>
      <c r="B1674" s="44" t="s">
        <v>4353</v>
      </c>
      <c r="C1674" s="45" t="s">
        <v>4354</v>
      </c>
      <c r="D1674" s="48" t="s">
        <v>4355</v>
      </c>
      <c r="E1674" s="46">
        <v>6000</v>
      </c>
      <c r="F1674" s="39">
        <v>6300</v>
      </c>
      <c r="G1674" s="41"/>
      <c r="H1674" s="42">
        <f>L1674-I1674</f>
        <v>6000</v>
      </c>
      <c r="I1674" s="47">
        <f t="shared" si="206"/>
        <v>300</v>
      </c>
      <c r="J1674" s="47">
        <f t="shared" ref="J1674:J1737" si="207">+I1674/1150*1490</f>
        <v>388.69565217391306</v>
      </c>
      <c r="K1674" s="47">
        <f t="shared" si="202"/>
        <v>6388.695652173913</v>
      </c>
      <c r="L1674" s="39">
        <v>6300</v>
      </c>
      <c r="M1674" s="46">
        <f t="shared" si="201"/>
        <v>6300</v>
      </c>
      <c r="N1674" s="41"/>
    </row>
    <row r="1675" spans="1:14" ht="31.5" x14ac:dyDescent="0.3">
      <c r="A1675" s="43"/>
      <c r="B1675" s="43"/>
      <c r="C1675" s="45" t="s">
        <v>29</v>
      </c>
      <c r="D1675" s="53" t="s">
        <v>4356</v>
      </c>
      <c r="E1675" s="46"/>
      <c r="F1675" s="39"/>
      <c r="G1675" s="41"/>
      <c r="H1675" s="42"/>
      <c r="I1675" s="42"/>
      <c r="J1675" s="47">
        <f t="shared" si="207"/>
        <v>0</v>
      </c>
      <c r="K1675" s="42"/>
      <c r="L1675" s="42"/>
      <c r="M1675" s="46"/>
      <c r="N1675" s="42"/>
    </row>
    <row r="1676" spans="1:14" x14ac:dyDescent="0.3">
      <c r="A1676" s="43">
        <f>A1674+1</f>
        <v>1618</v>
      </c>
      <c r="B1676" s="44" t="s">
        <v>4357</v>
      </c>
      <c r="C1676" s="45" t="s">
        <v>4358</v>
      </c>
      <c r="D1676" s="48" t="s">
        <v>4359</v>
      </c>
      <c r="E1676" s="46">
        <v>21000</v>
      </c>
      <c r="F1676" s="39">
        <v>22200</v>
      </c>
      <c r="G1676" s="41"/>
      <c r="H1676" s="42">
        <f t="shared" ref="H1676:H1682" si="208">L1676-I1676</f>
        <v>21000</v>
      </c>
      <c r="I1676" s="47">
        <f t="shared" si="206"/>
        <v>1200</v>
      </c>
      <c r="J1676" s="47">
        <f t="shared" si="207"/>
        <v>1554.7826086956522</v>
      </c>
      <c r="K1676" s="47">
        <f t="shared" si="202"/>
        <v>22554.782608695652</v>
      </c>
      <c r="L1676" s="39">
        <v>22200</v>
      </c>
      <c r="M1676" s="46">
        <f t="shared" si="201"/>
        <v>22500</v>
      </c>
      <c r="N1676" s="41"/>
    </row>
    <row r="1677" spans="1:14" ht="31.5" x14ac:dyDescent="0.3">
      <c r="A1677" s="43">
        <f t="shared" ref="A1677:A1682" si="209">A1676+1</f>
        <v>1619</v>
      </c>
      <c r="B1677" s="44" t="s">
        <v>4360</v>
      </c>
      <c r="C1677" s="45" t="s">
        <v>4361</v>
      </c>
      <c r="D1677" s="48" t="s">
        <v>4362</v>
      </c>
      <c r="E1677" s="46">
        <v>12000</v>
      </c>
      <c r="F1677" s="39">
        <v>12700</v>
      </c>
      <c r="G1677" s="41"/>
      <c r="H1677" s="42">
        <f t="shared" si="208"/>
        <v>12000</v>
      </c>
      <c r="I1677" s="47">
        <f t="shared" si="206"/>
        <v>700</v>
      </c>
      <c r="J1677" s="47">
        <f t="shared" si="207"/>
        <v>906.95652173913049</v>
      </c>
      <c r="K1677" s="47">
        <f t="shared" si="202"/>
        <v>12906.95652173913</v>
      </c>
      <c r="L1677" s="39">
        <v>12700</v>
      </c>
      <c r="M1677" s="46">
        <f t="shared" si="201"/>
        <v>12900</v>
      </c>
      <c r="N1677" s="41"/>
    </row>
    <row r="1678" spans="1:14" ht="31.5" x14ac:dyDescent="0.3">
      <c r="A1678" s="43">
        <f t="shared" si="209"/>
        <v>1620</v>
      </c>
      <c r="B1678" s="44" t="s">
        <v>4363</v>
      </c>
      <c r="C1678" s="45" t="s">
        <v>4364</v>
      </c>
      <c r="D1678" s="48" t="s">
        <v>4365</v>
      </c>
      <c r="E1678" s="46">
        <v>8000</v>
      </c>
      <c r="F1678" s="39">
        <v>8400</v>
      </c>
      <c r="G1678" s="41"/>
      <c r="H1678" s="42">
        <f t="shared" si="208"/>
        <v>8000</v>
      </c>
      <c r="I1678" s="47">
        <f t="shared" si="206"/>
        <v>400</v>
      </c>
      <c r="J1678" s="47">
        <f t="shared" si="207"/>
        <v>518.26086956521738</v>
      </c>
      <c r="K1678" s="47">
        <f t="shared" si="202"/>
        <v>8518.2608695652179</v>
      </c>
      <c r="L1678" s="39">
        <v>8400</v>
      </c>
      <c r="M1678" s="46">
        <f t="shared" si="201"/>
        <v>8500</v>
      </c>
      <c r="N1678" s="41"/>
    </row>
    <row r="1679" spans="1:14" x14ac:dyDescent="0.3">
      <c r="A1679" s="43">
        <f t="shared" si="209"/>
        <v>1621</v>
      </c>
      <c r="B1679" s="44" t="s">
        <v>4366</v>
      </c>
      <c r="C1679" s="45" t="s">
        <v>4367</v>
      </c>
      <c r="D1679" s="48" t="s">
        <v>4368</v>
      </c>
      <c r="E1679" s="46">
        <v>10000</v>
      </c>
      <c r="F1679" s="39">
        <v>10600</v>
      </c>
      <c r="G1679" s="41"/>
      <c r="H1679" s="42">
        <f t="shared" si="208"/>
        <v>10000</v>
      </c>
      <c r="I1679" s="47">
        <f t="shared" si="206"/>
        <v>600</v>
      </c>
      <c r="J1679" s="47">
        <f t="shared" si="207"/>
        <v>777.39130434782612</v>
      </c>
      <c r="K1679" s="47">
        <f t="shared" si="202"/>
        <v>10777.391304347826</v>
      </c>
      <c r="L1679" s="39">
        <v>10600</v>
      </c>
      <c r="M1679" s="46">
        <f t="shared" si="201"/>
        <v>10700</v>
      </c>
      <c r="N1679" s="41"/>
    </row>
    <row r="1680" spans="1:14" x14ac:dyDescent="0.3">
      <c r="A1680" s="43">
        <f t="shared" si="209"/>
        <v>1622</v>
      </c>
      <c r="B1680" s="44" t="s">
        <v>4369</v>
      </c>
      <c r="C1680" s="45" t="s">
        <v>4370</v>
      </c>
      <c r="D1680" s="48" t="s">
        <v>4371</v>
      </c>
      <c r="E1680" s="46">
        <v>8000</v>
      </c>
      <c r="F1680" s="39">
        <v>8400</v>
      </c>
      <c r="G1680" s="48"/>
      <c r="H1680" s="42">
        <f t="shared" si="208"/>
        <v>8000</v>
      </c>
      <c r="I1680" s="47">
        <f t="shared" si="206"/>
        <v>400</v>
      </c>
      <c r="J1680" s="47">
        <f t="shared" si="207"/>
        <v>518.26086956521738</v>
      </c>
      <c r="K1680" s="47">
        <f t="shared" si="202"/>
        <v>8518.2608695652179</v>
      </c>
      <c r="L1680" s="39">
        <v>8400</v>
      </c>
      <c r="M1680" s="46">
        <f t="shared" si="201"/>
        <v>8500</v>
      </c>
      <c r="N1680" s="48"/>
    </row>
    <row r="1681" spans="1:14" ht="204.75" x14ac:dyDescent="0.3">
      <c r="A1681" s="43">
        <f t="shared" si="209"/>
        <v>1623</v>
      </c>
      <c r="B1681" s="44" t="s">
        <v>4372</v>
      </c>
      <c r="C1681" s="45" t="s">
        <v>4373</v>
      </c>
      <c r="D1681" s="48" t="s">
        <v>4374</v>
      </c>
      <c r="E1681" s="46">
        <v>52000</v>
      </c>
      <c r="F1681" s="39">
        <v>55100</v>
      </c>
      <c r="G1681" s="41"/>
      <c r="H1681" s="42">
        <f t="shared" si="208"/>
        <v>52000</v>
      </c>
      <c r="I1681" s="47">
        <f t="shared" si="206"/>
        <v>3100</v>
      </c>
      <c r="J1681" s="47">
        <f t="shared" si="207"/>
        <v>4016.521739130435</v>
      </c>
      <c r="K1681" s="47">
        <f t="shared" si="202"/>
        <v>56016.521739130432</v>
      </c>
      <c r="L1681" s="39">
        <v>55100</v>
      </c>
      <c r="M1681" s="46">
        <f t="shared" si="201"/>
        <v>56000</v>
      </c>
      <c r="N1681" s="41"/>
    </row>
    <row r="1682" spans="1:14" ht="252" x14ac:dyDescent="0.3">
      <c r="A1682" s="43">
        <f t="shared" si="209"/>
        <v>1624</v>
      </c>
      <c r="B1682" s="44" t="s">
        <v>4375</v>
      </c>
      <c r="C1682" s="45" t="s">
        <v>4376</v>
      </c>
      <c r="D1682" s="48" t="s">
        <v>4377</v>
      </c>
      <c r="E1682" s="46">
        <v>85000</v>
      </c>
      <c r="F1682" s="39">
        <v>90100</v>
      </c>
      <c r="G1682" s="41"/>
      <c r="H1682" s="42">
        <f t="shared" si="208"/>
        <v>85000</v>
      </c>
      <c r="I1682" s="47">
        <f t="shared" si="206"/>
        <v>5100</v>
      </c>
      <c r="J1682" s="47">
        <f t="shared" si="207"/>
        <v>6607.826086956522</v>
      </c>
      <c r="K1682" s="47">
        <f t="shared" si="202"/>
        <v>91607.826086956527</v>
      </c>
      <c r="L1682" s="39">
        <v>90100</v>
      </c>
      <c r="M1682" s="46">
        <f t="shared" si="201"/>
        <v>91600</v>
      </c>
      <c r="N1682" s="41"/>
    </row>
    <row r="1683" spans="1:14" x14ac:dyDescent="0.3">
      <c r="A1683" s="35" t="s">
        <v>145</v>
      </c>
      <c r="B1683" s="36" t="s">
        <v>145</v>
      </c>
      <c r="C1683" s="45" t="s">
        <v>29</v>
      </c>
      <c r="D1683" s="38" t="s">
        <v>4378</v>
      </c>
      <c r="E1683" s="46"/>
      <c r="F1683" s="39"/>
      <c r="G1683" s="48"/>
      <c r="H1683" s="42"/>
      <c r="I1683" s="42"/>
      <c r="J1683" s="47">
        <f t="shared" si="207"/>
        <v>0</v>
      </c>
      <c r="K1683" s="42"/>
      <c r="L1683" s="42"/>
      <c r="M1683" s="46"/>
      <c r="N1683" s="42"/>
    </row>
    <row r="1684" spans="1:14" ht="63" x14ac:dyDescent="0.3">
      <c r="A1684" s="110">
        <f>A1682+1</f>
        <v>1625</v>
      </c>
      <c r="B1684" s="111" t="s">
        <v>4379</v>
      </c>
      <c r="C1684" s="109"/>
      <c r="D1684" s="48" t="s">
        <v>4380</v>
      </c>
      <c r="E1684" s="46">
        <v>55000</v>
      </c>
      <c r="F1684" s="39">
        <v>63200</v>
      </c>
      <c r="G1684" s="60"/>
      <c r="H1684" s="42">
        <f t="shared" ref="H1684:H1747" si="210">L1684-I1684</f>
        <v>55000</v>
      </c>
      <c r="I1684" s="47">
        <f t="shared" si="206"/>
        <v>8200</v>
      </c>
      <c r="J1684" s="47">
        <f t="shared" si="207"/>
        <v>10624.347826086956</v>
      </c>
      <c r="K1684" s="47">
        <f t="shared" si="202"/>
        <v>65624.34782608696</v>
      </c>
      <c r="L1684" s="39">
        <v>63200</v>
      </c>
      <c r="M1684" s="46">
        <f t="shared" ref="M1684:M1747" si="211">IF(K1684&gt;=100000, ROUNDDOWN((K1684),-3),ROUNDDOWN((K1684),-2))</f>
        <v>65600</v>
      </c>
      <c r="N1684" s="60"/>
    </row>
    <row r="1685" spans="1:14" ht="94.5" x14ac:dyDescent="0.3">
      <c r="A1685" s="110">
        <f>A1684+1</f>
        <v>1626</v>
      </c>
      <c r="B1685" s="111" t="s">
        <v>4381</v>
      </c>
      <c r="C1685" s="45" t="s">
        <v>4382</v>
      </c>
      <c r="D1685" s="48" t="s">
        <v>4383</v>
      </c>
      <c r="E1685" s="46">
        <v>90000</v>
      </c>
      <c r="F1685" s="39">
        <v>103000</v>
      </c>
      <c r="G1685" s="48"/>
      <c r="H1685" s="42">
        <f t="shared" si="210"/>
        <v>90000</v>
      </c>
      <c r="I1685" s="47">
        <f t="shared" si="206"/>
        <v>13000</v>
      </c>
      <c r="J1685" s="47">
        <f t="shared" si="207"/>
        <v>16843.478260869564</v>
      </c>
      <c r="K1685" s="47">
        <f t="shared" si="202"/>
        <v>106843.47826086957</v>
      </c>
      <c r="L1685" s="39">
        <v>103000</v>
      </c>
      <c r="M1685" s="46">
        <f t="shared" si="211"/>
        <v>106000</v>
      </c>
      <c r="N1685" s="48"/>
    </row>
    <row r="1686" spans="1:14" ht="94.5" x14ac:dyDescent="0.3">
      <c r="A1686" s="110">
        <f t="shared" ref="A1686:A1749" si="212">A1685+1</f>
        <v>1627</v>
      </c>
      <c r="B1686" s="111" t="s">
        <v>4384</v>
      </c>
      <c r="C1686" s="45" t="s">
        <v>4385</v>
      </c>
      <c r="D1686" s="48" t="s">
        <v>4386</v>
      </c>
      <c r="E1686" s="46">
        <v>85000</v>
      </c>
      <c r="F1686" s="39">
        <v>97700</v>
      </c>
      <c r="G1686" s="48"/>
      <c r="H1686" s="42">
        <f t="shared" si="210"/>
        <v>85000</v>
      </c>
      <c r="I1686" s="47">
        <f t="shared" si="206"/>
        <v>12700</v>
      </c>
      <c r="J1686" s="47">
        <f t="shared" si="207"/>
        <v>16454.782608695652</v>
      </c>
      <c r="K1686" s="47">
        <f t="shared" si="202"/>
        <v>101454.78260869565</v>
      </c>
      <c r="L1686" s="39">
        <v>97700</v>
      </c>
      <c r="M1686" s="46">
        <f t="shared" si="211"/>
        <v>101000</v>
      </c>
      <c r="N1686" s="48"/>
    </row>
    <row r="1687" spans="1:14" ht="78.75" x14ac:dyDescent="0.3">
      <c r="A1687" s="110">
        <f t="shared" si="212"/>
        <v>1628</v>
      </c>
      <c r="B1687" s="111" t="s">
        <v>4387</v>
      </c>
      <c r="C1687" s="45" t="s">
        <v>4388</v>
      </c>
      <c r="D1687" s="48" t="s">
        <v>4389</v>
      </c>
      <c r="E1687" s="46">
        <v>95000</v>
      </c>
      <c r="F1687" s="39">
        <v>109000</v>
      </c>
      <c r="G1687" s="48"/>
      <c r="H1687" s="42">
        <f t="shared" si="210"/>
        <v>95000</v>
      </c>
      <c r="I1687" s="47">
        <f t="shared" si="206"/>
        <v>14000</v>
      </c>
      <c r="J1687" s="47">
        <f t="shared" si="207"/>
        <v>18139.130434782608</v>
      </c>
      <c r="K1687" s="47">
        <f t="shared" si="202"/>
        <v>113139.13043478261</v>
      </c>
      <c r="L1687" s="39">
        <v>109000</v>
      </c>
      <c r="M1687" s="46">
        <f t="shared" si="211"/>
        <v>113000</v>
      </c>
      <c r="N1687" s="48"/>
    </row>
    <row r="1688" spans="1:14" ht="78.75" x14ac:dyDescent="0.3">
      <c r="A1688" s="110">
        <f t="shared" si="212"/>
        <v>1629</v>
      </c>
      <c r="B1688" s="111" t="s">
        <v>4390</v>
      </c>
      <c r="C1688" s="45" t="s">
        <v>4391</v>
      </c>
      <c r="D1688" s="48" t="s">
        <v>4392</v>
      </c>
      <c r="E1688" s="46">
        <v>80000</v>
      </c>
      <c r="F1688" s="39">
        <v>92000</v>
      </c>
      <c r="G1688" s="48"/>
      <c r="H1688" s="42">
        <f t="shared" si="210"/>
        <v>80000</v>
      </c>
      <c r="I1688" s="47">
        <f t="shared" si="206"/>
        <v>12000</v>
      </c>
      <c r="J1688" s="47">
        <f t="shared" si="207"/>
        <v>15547.826086956522</v>
      </c>
      <c r="K1688" s="47">
        <f t="shared" si="202"/>
        <v>95547.826086956527</v>
      </c>
      <c r="L1688" s="39">
        <v>92000</v>
      </c>
      <c r="M1688" s="46">
        <f t="shared" si="211"/>
        <v>95500</v>
      </c>
      <c r="N1688" s="48"/>
    </row>
    <row r="1689" spans="1:14" ht="31.5" x14ac:dyDescent="0.3">
      <c r="A1689" s="110">
        <f t="shared" si="212"/>
        <v>1630</v>
      </c>
      <c r="B1689" s="111" t="s">
        <v>4393</v>
      </c>
      <c r="C1689" s="45" t="s">
        <v>4394</v>
      </c>
      <c r="D1689" s="48" t="s">
        <v>4395</v>
      </c>
      <c r="E1689" s="46">
        <v>45000</v>
      </c>
      <c r="F1689" s="39">
        <v>51700</v>
      </c>
      <c r="G1689" s="48"/>
      <c r="H1689" s="42">
        <f t="shared" si="210"/>
        <v>45000</v>
      </c>
      <c r="I1689" s="47">
        <f t="shared" si="206"/>
        <v>6700</v>
      </c>
      <c r="J1689" s="47">
        <f t="shared" si="207"/>
        <v>8680.8695652173919</v>
      </c>
      <c r="K1689" s="47">
        <f t="shared" si="202"/>
        <v>53680.869565217392</v>
      </c>
      <c r="L1689" s="39">
        <v>51700</v>
      </c>
      <c r="M1689" s="46">
        <f t="shared" si="211"/>
        <v>53600</v>
      </c>
      <c r="N1689" s="48"/>
    </row>
    <row r="1690" spans="1:14" ht="78.75" x14ac:dyDescent="0.3">
      <c r="A1690" s="110">
        <f t="shared" si="212"/>
        <v>1631</v>
      </c>
      <c r="B1690" s="111" t="s">
        <v>4396</v>
      </c>
      <c r="C1690" s="45" t="s">
        <v>4397</v>
      </c>
      <c r="D1690" s="48" t="s">
        <v>4398</v>
      </c>
      <c r="E1690" s="46">
        <v>90000</v>
      </c>
      <c r="F1690" s="39">
        <v>103000</v>
      </c>
      <c r="G1690" s="48"/>
      <c r="H1690" s="42">
        <f t="shared" si="210"/>
        <v>90000</v>
      </c>
      <c r="I1690" s="47">
        <f t="shared" si="206"/>
        <v>13000</v>
      </c>
      <c r="J1690" s="47">
        <f t="shared" si="207"/>
        <v>16843.478260869564</v>
      </c>
      <c r="K1690" s="47">
        <f t="shared" si="202"/>
        <v>106843.47826086957</v>
      </c>
      <c r="L1690" s="39">
        <v>103000</v>
      </c>
      <c r="M1690" s="46">
        <f t="shared" si="211"/>
        <v>106000</v>
      </c>
      <c r="N1690" s="48"/>
    </row>
    <row r="1691" spans="1:14" ht="78.75" x14ac:dyDescent="0.3">
      <c r="A1691" s="110">
        <f t="shared" si="212"/>
        <v>1632</v>
      </c>
      <c r="B1691" s="111" t="s">
        <v>4399</v>
      </c>
      <c r="C1691" s="45" t="s">
        <v>4400</v>
      </c>
      <c r="D1691" s="48" t="s">
        <v>4401</v>
      </c>
      <c r="E1691" s="46">
        <v>60000</v>
      </c>
      <c r="F1691" s="39">
        <v>69000</v>
      </c>
      <c r="G1691" s="48"/>
      <c r="H1691" s="42">
        <f t="shared" si="210"/>
        <v>60000</v>
      </c>
      <c r="I1691" s="47">
        <f t="shared" si="206"/>
        <v>9000</v>
      </c>
      <c r="J1691" s="47">
        <f t="shared" si="207"/>
        <v>11660.869565217392</v>
      </c>
      <c r="K1691" s="47">
        <f t="shared" si="202"/>
        <v>71660.869565217392</v>
      </c>
      <c r="L1691" s="39">
        <v>69000</v>
      </c>
      <c r="M1691" s="46">
        <f t="shared" si="211"/>
        <v>71600</v>
      </c>
      <c r="N1691" s="48"/>
    </row>
    <row r="1692" spans="1:14" ht="31.5" x14ac:dyDescent="0.3">
      <c r="A1692" s="110">
        <f t="shared" si="212"/>
        <v>1633</v>
      </c>
      <c r="B1692" s="111" t="s">
        <v>4402</v>
      </c>
      <c r="C1692" s="45" t="s">
        <v>4403</v>
      </c>
      <c r="D1692" s="48" t="s">
        <v>4404</v>
      </c>
      <c r="E1692" s="46">
        <v>98000</v>
      </c>
      <c r="F1692" s="39">
        <v>112000</v>
      </c>
      <c r="G1692" s="48"/>
      <c r="H1692" s="42">
        <f t="shared" si="210"/>
        <v>98000</v>
      </c>
      <c r="I1692" s="47">
        <f t="shared" si="206"/>
        <v>14000</v>
      </c>
      <c r="J1692" s="47">
        <f t="shared" si="207"/>
        <v>18139.130434782608</v>
      </c>
      <c r="K1692" s="47">
        <f t="shared" si="202"/>
        <v>116139.13043478261</v>
      </c>
      <c r="L1692" s="39">
        <v>112000</v>
      </c>
      <c r="M1692" s="46">
        <f t="shared" si="211"/>
        <v>116000</v>
      </c>
      <c r="N1692" s="48"/>
    </row>
    <row r="1693" spans="1:14" ht="78.75" x14ac:dyDescent="0.3">
      <c r="A1693" s="110">
        <f t="shared" si="212"/>
        <v>1634</v>
      </c>
      <c r="B1693" s="111" t="s">
        <v>4405</v>
      </c>
      <c r="C1693" s="45" t="s">
        <v>4406</v>
      </c>
      <c r="D1693" s="48" t="s">
        <v>4407</v>
      </c>
      <c r="E1693" s="46">
        <v>60000</v>
      </c>
      <c r="F1693" s="39">
        <v>69000</v>
      </c>
      <c r="G1693" s="48"/>
      <c r="H1693" s="42">
        <f t="shared" si="210"/>
        <v>60000</v>
      </c>
      <c r="I1693" s="47">
        <f t="shared" si="206"/>
        <v>9000</v>
      </c>
      <c r="J1693" s="47">
        <f t="shared" si="207"/>
        <v>11660.869565217392</v>
      </c>
      <c r="K1693" s="47">
        <f t="shared" si="202"/>
        <v>71660.869565217392</v>
      </c>
      <c r="L1693" s="39">
        <v>69000</v>
      </c>
      <c r="M1693" s="46">
        <f t="shared" si="211"/>
        <v>71600</v>
      </c>
      <c r="N1693" s="48"/>
    </row>
    <row r="1694" spans="1:14" ht="31.5" x14ac:dyDescent="0.3">
      <c r="A1694" s="110">
        <f t="shared" si="212"/>
        <v>1635</v>
      </c>
      <c r="B1694" s="111" t="s">
        <v>4408</v>
      </c>
      <c r="C1694" s="45" t="s">
        <v>4409</v>
      </c>
      <c r="D1694" s="48" t="s">
        <v>4410</v>
      </c>
      <c r="E1694" s="46">
        <v>45000</v>
      </c>
      <c r="F1694" s="39">
        <v>51700</v>
      </c>
      <c r="G1694" s="41"/>
      <c r="H1694" s="42">
        <f t="shared" si="210"/>
        <v>45000</v>
      </c>
      <c r="I1694" s="47">
        <f t="shared" si="206"/>
        <v>6700</v>
      </c>
      <c r="J1694" s="47">
        <f t="shared" si="207"/>
        <v>8680.8695652173919</v>
      </c>
      <c r="K1694" s="47">
        <f t="shared" si="202"/>
        <v>53680.869565217392</v>
      </c>
      <c r="L1694" s="39">
        <v>51700</v>
      </c>
      <c r="M1694" s="46">
        <f t="shared" si="211"/>
        <v>53600</v>
      </c>
      <c r="N1694" s="41"/>
    </row>
    <row r="1695" spans="1:14" ht="78.75" x14ac:dyDescent="0.3">
      <c r="A1695" s="110">
        <f t="shared" si="212"/>
        <v>1636</v>
      </c>
      <c r="B1695" s="111" t="s">
        <v>4411</v>
      </c>
      <c r="C1695" s="45" t="s">
        <v>4412</v>
      </c>
      <c r="D1695" s="48" t="s">
        <v>4413</v>
      </c>
      <c r="E1695" s="46">
        <v>100000</v>
      </c>
      <c r="F1695" s="39">
        <v>115000</v>
      </c>
      <c r="G1695" s="48"/>
      <c r="H1695" s="42">
        <f t="shared" si="210"/>
        <v>100000</v>
      </c>
      <c r="I1695" s="47">
        <f t="shared" si="206"/>
        <v>15000</v>
      </c>
      <c r="J1695" s="47">
        <f t="shared" si="207"/>
        <v>19434.782608695652</v>
      </c>
      <c r="K1695" s="47">
        <f t="shared" si="202"/>
        <v>119434.78260869565</v>
      </c>
      <c r="L1695" s="39">
        <v>115000</v>
      </c>
      <c r="M1695" s="46">
        <f t="shared" si="211"/>
        <v>119000</v>
      </c>
      <c r="N1695" s="48"/>
    </row>
    <row r="1696" spans="1:14" ht="30" x14ac:dyDescent="0.3">
      <c r="A1696" s="110">
        <f t="shared" si="212"/>
        <v>1637</v>
      </c>
      <c r="B1696" s="111" t="s">
        <v>4414</v>
      </c>
      <c r="C1696" s="45" t="s">
        <v>4415</v>
      </c>
      <c r="D1696" s="48" t="s">
        <v>4416</v>
      </c>
      <c r="E1696" s="46">
        <v>35000</v>
      </c>
      <c r="F1696" s="39">
        <v>40200</v>
      </c>
      <c r="G1696" s="48"/>
      <c r="H1696" s="42">
        <f t="shared" si="210"/>
        <v>35000</v>
      </c>
      <c r="I1696" s="47">
        <f t="shared" si="206"/>
        <v>5200</v>
      </c>
      <c r="J1696" s="47">
        <f t="shared" si="207"/>
        <v>6737.391304347826</v>
      </c>
      <c r="K1696" s="47">
        <f t="shared" si="202"/>
        <v>41737.391304347824</v>
      </c>
      <c r="L1696" s="39">
        <v>40200</v>
      </c>
      <c r="M1696" s="46">
        <f t="shared" si="211"/>
        <v>41700</v>
      </c>
      <c r="N1696" s="48"/>
    </row>
    <row r="1697" spans="1:14" ht="78.75" x14ac:dyDescent="0.3">
      <c r="A1697" s="110">
        <f t="shared" si="212"/>
        <v>1638</v>
      </c>
      <c r="B1697" s="111" t="s">
        <v>4417</v>
      </c>
      <c r="C1697" s="45" t="s">
        <v>4418</v>
      </c>
      <c r="D1697" s="48" t="s">
        <v>4419</v>
      </c>
      <c r="E1697" s="46">
        <v>90000</v>
      </c>
      <c r="F1697" s="39">
        <v>103000</v>
      </c>
      <c r="G1697" s="41"/>
      <c r="H1697" s="42">
        <f t="shared" si="210"/>
        <v>90000</v>
      </c>
      <c r="I1697" s="47">
        <f t="shared" si="206"/>
        <v>13000</v>
      </c>
      <c r="J1697" s="47">
        <f t="shared" si="207"/>
        <v>16843.478260869564</v>
      </c>
      <c r="K1697" s="47">
        <f t="shared" si="202"/>
        <v>106843.47826086957</v>
      </c>
      <c r="L1697" s="39">
        <v>103000</v>
      </c>
      <c r="M1697" s="46">
        <f t="shared" si="211"/>
        <v>106000</v>
      </c>
      <c r="N1697" s="41"/>
    </row>
    <row r="1698" spans="1:14" ht="47.25" x14ac:dyDescent="0.3">
      <c r="A1698" s="110">
        <f t="shared" si="212"/>
        <v>1639</v>
      </c>
      <c r="B1698" s="111" t="s">
        <v>4420</v>
      </c>
      <c r="C1698" s="109"/>
      <c r="D1698" s="59" t="s">
        <v>4421</v>
      </c>
      <c r="E1698" s="46">
        <v>394000</v>
      </c>
      <c r="F1698" s="39">
        <v>444000</v>
      </c>
      <c r="G1698" s="60"/>
      <c r="H1698" s="42">
        <f t="shared" si="210"/>
        <v>394000</v>
      </c>
      <c r="I1698" s="47">
        <f t="shared" si="206"/>
        <v>50000</v>
      </c>
      <c r="J1698" s="47">
        <f t="shared" si="207"/>
        <v>64782.608695652176</v>
      </c>
      <c r="K1698" s="47">
        <f t="shared" si="202"/>
        <v>458782.60869565216</v>
      </c>
      <c r="L1698" s="39">
        <v>444000</v>
      </c>
      <c r="M1698" s="46">
        <f t="shared" si="211"/>
        <v>458000</v>
      </c>
      <c r="N1698" s="60"/>
    </row>
    <row r="1699" spans="1:14" ht="78.75" x14ac:dyDescent="0.3">
      <c r="A1699" s="110">
        <f t="shared" si="212"/>
        <v>1640</v>
      </c>
      <c r="B1699" s="111" t="s">
        <v>4422</v>
      </c>
      <c r="C1699" s="45" t="s">
        <v>4423</v>
      </c>
      <c r="D1699" s="41" t="s">
        <v>4424</v>
      </c>
      <c r="E1699" s="46">
        <v>150000</v>
      </c>
      <c r="F1699" s="39">
        <v>172000</v>
      </c>
      <c r="G1699" s="48"/>
      <c r="H1699" s="42">
        <f t="shared" si="210"/>
        <v>150000</v>
      </c>
      <c r="I1699" s="47">
        <f t="shared" si="206"/>
        <v>22000</v>
      </c>
      <c r="J1699" s="47">
        <f t="shared" si="207"/>
        <v>28504.347826086956</v>
      </c>
      <c r="K1699" s="47">
        <f t="shared" si="202"/>
        <v>178504.34782608695</v>
      </c>
      <c r="L1699" s="39">
        <v>172000</v>
      </c>
      <c r="M1699" s="46">
        <f t="shared" si="211"/>
        <v>178000</v>
      </c>
      <c r="N1699" s="48"/>
    </row>
    <row r="1700" spans="1:14" ht="31.5" x14ac:dyDescent="0.3">
      <c r="A1700" s="110">
        <f t="shared" si="212"/>
        <v>1641</v>
      </c>
      <c r="B1700" s="111" t="s">
        <v>4425</v>
      </c>
      <c r="C1700" s="112"/>
      <c r="D1700" s="59" t="s">
        <v>4426</v>
      </c>
      <c r="E1700" s="46">
        <v>60000</v>
      </c>
      <c r="F1700" s="39">
        <v>69000</v>
      </c>
      <c r="G1700" s="60"/>
      <c r="H1700" s="42">
        <f t="shared" si="210"/>
        <v>60000</v>
      </c>
      <c r="I1700" s="47">
        <f t="shared" si="206"/>
        <v>9000</v>
      </c>
      <c r="J1700" s="47">
        <f t="shared" si="207"/>
        <v>11660.869565217392</v>
      </c>
      <c r="K1700" s="47">
        <f t="shared" si="202"/>
        <v>71660.869565217392</v>
      </c>
      <c r="L1700" s="39">
        <v>69000</v>
      </c>
      <c r="M1700" s="46">
        <f t="shared" si="211"/>
        <v>71600</v>
      </c>
      <c r="N1700" s="60"/>
    </row>
    <row r="1701" spans="1:14" ht="63" x14ac:dyDescent="0.3">
      <c r="A1701" s="110">
        <f t="shared" si="212"/>
        <v>1642</v>
      </c>
      <c r="B1701" s="111" t="s">
        <v>4427</v>
      </c>
      <c r="C1701" s="109"/>
      <c r="D1701" s="48" t="s">
        <v>4428</v>
      </c>
      <c r="E1701" s="46">
        <v>750000</v>
      </c>
      <c r="F1701" s="39">
        <v>800000</v>
      </c>
      <c r="G1701" s="60"/>
      <c r="H1701" s="42">
        <f t="shared" si="210"/>
        <v>750000</v>
      </c>
      <c r="I1701" s="47">
        <f t="shared" si="206"/>
        <v>50000</v>
      </c>
      <c r="J1701" s="47">
        <f t="shared" si="207"/>
        <v>64782.608695652176</v>
      </c>
      <c r="K1701" s="47">
        <f t="shared" si="202"/>
        <v>814782.60869565222</v>
      </c>
      <c r="L1701" s="39">
        <v>800000</v>
      </c>
      <c r="M1701" s="46">
        <f t="shared" si="211"/>
        <v>814000</v>
      </c>
      <c r="N1701" s="60"/>
    </row>
    <row r="1702" spans="1:14" ht="31.5" x14ac:dyDescent="0.3">
      <c r="A1702" s="110">
        <f t="shared" si="212"/>
        <v>1643</v>
      </c>
      <c r="B1702" s="111" t="s">
        <v>4429</v>
      </c>
      <c r="C1702" s="109"/>
      <c r="D1702" s="48" t="s">
        <v>4430</v>
      </c>
      <c r="E1702" s="46">
        <v>210000</v>
      </c>
      <c r="F1702" s="39">
        <v>241000</v>
      </c>
      <c r="G1702" s="60"/>
      <c r="H1702" s="42">
        <f t="shared" si="210"/>
        <v>210000</v>
      </c>
      <c r="I1702" s="47">
        <f t="shared" si="206"/>
        <v>31000</v>
      </c>
      <c r="J1702" s="47">
        <f t="shared" si="207"/>
        <v>40165.217391304344</v>
      </c>
      <c r="K1702" s="47">
        <f t="shared" si="202"/>
        <v>250165.21739130435</v>
      </c>
      <c r="L1702" s="39">
        <v>241000</v>
      </c>
      <c r="M1702" s="46">
        <f t="shared" si="211"/>
        <v>250000</v>
      </c>
      <c r="N1702" s="60"/>
    </row>
    <row r="1703" spans="1:14" ht="63" x14ac:dyDescent="0.3">
      <c r="A1703" s="110">
        <f t="shared" si="212"/>
        <v>1644</v>
      </c>
      <c r="B1703" s="111" t="s">
        <v>4431</v>
      </c>
      <c r="C1703" s="45" t="s">
        <v>4432</v>
      </c>
      <c r="D1703" s="48" t="s">
        <v>4433</v>
      </c>
      <c r="E1703" s="46">
        <v>1760000</v>
      </c>
      <c r="F1703" s="39">
        <v>1810000</v>
      </c>
      <c r="G1703" s="41"/>
      <c r="H1703" s="42">
        <f t="shared" si="210"/>
        <v>1760000</v>
      </c>
      <c r="I1703" s="47">
        <f t="shared" si="206"/>
        <v>50000</v>
      </c>
      <c r="J1703" s="47">
        <f t="shared" si="207"/>
        <v>64782.608695652176</v>
      </c>
      <c r="K1703" s="47">
        <f t="shared" si="202"/>
        <v>1824782.6086956521</v>
      </c>
      <c r="L1703" s="39">
        <v>1810000</v>
      </c>
      <c r="M1703" s="46">
        <f t="shared" si="211"/>
        <v>1824000</v>
      </c>
      <c r="N1703" s="41"/>
    </row>
    <row r="1704" spans="1:14" ht="78.75" x14ac:dyDescent="0.3">
      <c r="A1704" s="110">
        <f t="shared" si="212"/>
        <v>1645</v>
      </c>
      <c r="B1704" s="111" t="s">
        <v>4434</v>
      </c>
      <c r="C1704" s="45" t="s">
        <v>4435</v>
      </c>
      <c r="D1704" s="41" t="s">
        <v>4436</v>
      </c>
      <c r="E1704" s="46">
        <v>95000</v>
      </c>
      <c r="F1704" s="39">
        <v>109000</v>
      </c>
      <c r="G1704" s="48"/>
      <c r="H1704" s="42">
        <f t="shared" si="210"/>
        <v>95000</v>
      </c>
      <c r="I1704" s="47">
        <f t="shared" si="206"/>
        <v>14000</v>
      </c>
      <c r="J1704" s="47">
        <f t="shared" si="207"/>
        <v>18139.130434782608</v>
      </c>
      <c r="K1704" s="47">
        <f t="shared" ref="K1704:K1767" si="213">+H1704+J1704</f>
        <v>113139.13043478261</v>
      </c>
      <c r="L1704" s="39">
        <v>109000</v>
      </c>
      <c r="M1704" s="46">
        <f t="shared" si="211"/>
        <v>113000</v>
      </c>
      <c r="N1704" s="48"/>
    </row>
    <row r="1705" spans="1:14" ht="78.75" x14ac:dyDescent="0.3">
      <c r="A1705" s="110">
        <f t="shared" si="212"/>
        <v>1646</v>
      </c>
      <c r="B1705" s="111" t="s">
        <v>4437</v>
      </c>
      <c r="C1705" s="45" t="s">
        <v>4438</v>
      </c>
      <c r="D1705" s="41" t="s">
        <v>4439</v>
      </c>
      <c r="E1705" s="46">
        <v>110000</v>
      </c>
      <c r="F1705" s="39">
        <v>126000</v>
      </c>
      <c r="G1705" s="48"/>
      <c r="H1705" s="42">
        <f t="shared" si="210"/>
        <v>110000</v>
      </c>
      <c r="I1705" s="47">
        <f t="shared" si="206"/>
        <v>16000</v>
      </c>
      <c r="J1705" s="47">
        <f t="shared" si="207"/>
        <v>20730.434782608696</v>
      </c>
      <c r="K1705" s="47">
        <f t="shared" si="213"/>
        <v>130730.4347826087</v>
      </c>
      <c r="L1705" s="39">
        <v>126000</v>
      </c>
      <c r="M1705" s="46">
        <f t="shared" si="211"/>
        <v>130000</v>
      </c>
      <c r="N1705" s="48"/>
    </row>
    <row r="1706" spans="1:14" ht="31.5" x14ac:dyDescent="0.3">
      <c r="A1706" s="110">
        <f t="shared" si="212"/>
        <v>1647</v>
      </c>
      <c r="B1706" s="111" t="s">
        <v>4440</v>
      </c>
      <c r="C1706" s="45" t="s">
        <v>4441</v>
      </c>
      <c r="D1706" s="48" t="s">
        <v>4442</v>
      </c>
      <c r="E1706" s="46">
        <v>670000</v>
      </c>
      <c r="F1706" s="39">
        <v>720000</v>
      </c>
      <c r="G1706" s="41"/>
      <c r="H1706" s="42">
        <f t="shared" si="210"/>
        <v>670000</v>
      </c>
      <c r="I1706" s="47">
        <f t="shared" si="206"/>
        <v>50000</v>
      </c>
      <c r="J1706" s="47">
        <f t="shared" si="207"/>
        <v>64782.608695652176</v>
      </c>
      <c r="K1706" s="47">
        <f t="shared" si="213"/>
        <v>734782.60869565222</v>
      </c>
      <c r="L1706" s="39">
        <v>720000</v>
      </c>
      <c r="M1706" s="46">
        <f t="shared" si="211"/>
        <v>734000</v>
      </c>
      <c r="N1706" s="41"/>
    </row>
    <row r="1707" spans="1:14" ht="47.25" x14ac:dyDescent="0.3">
      <c r="A1707" s="110">
        <f t="shared" si="212"/>
        <v>1648</v>
      </c>
      <c r="B1707" s="111" t="s">
        <v>4443</v>
      </c>
      <c r="C1707" s="45" t="s">
        <v>4444</v>
      </c>
      <c r="D1707" s="48" t="s">
        <v>4445</v>
      </c>
      <c r="E1707" s="46">
        <v>95000</v>
      </c>
      <c r="F1707" s="39">
        <v>109000</v>
      </c>
      <c r="G1707" s="41"/>
      <c r="H1707" s="42">
        <f t="shared" si="210"/>
        <v>95000</v>
      </c>
      <c r="I1707" s="47">
        <f t="shared" si="206"/>
        <v>14000</v>
      </c>
      <c r="J1707" s="47">
        <f t="shared" si="207"/>
        <v>18139.130434782608</v>
      </c>
      <c r="K1707" s="47">
        <f t="shared" si="213"/>
        <v>113139.13043478261</v>
      </c>
      <c r="L1707" s="39">
        <v>109000</v>
      </c>
      <c r="M1707" s="46">
        <f t="shared" si="211"/>
        <v>113000</v>
      </c>
      <c r="N1707" s="41"/>
    </row>
    <row r="1708" spans="1:14" ht="78.75" x14ac:dyDescent="0.3">
      <c r="A1708" s="110">
        <f t="shared" si="212"/>
        <v>1649</v>
      </c>
      <c r="B1708" s="111" t="s">
        <v>4446</v>
      </c>
      <c r="C1708" s="45" t="s">
        <v>4447</v>
      </c>
      <c r="D1708" s="48" t="s">
        <v>4448</v>
      </c>
      <c r="E1708" s="46">
        <v>130000</v>
      </c>
      <c r="F1708" s="39">
        <v>149000</v>
      </c>
      <c r="G1708" s="48"/>
      <c r="H1708" s="42">
        <f t="shared" si="210"/>
        <v>130000</v>
      </c>
      <c r="I1708" s="47">
        <f t="shared" si="206"/>
        <v>19000</v>
      </c>
      <c r="J1708" s="47">
        <f t="shared" si="207"/>
        <v>24617.391304347824</v>
      </c>
      <c r="K1708" s="47">
        <f t="shared" si="213"/>
        <v>154617.39130434784</v>
      </c>
      <c r="L1708" s="39">
        <v>149000</v>
      </c>
      <c r="M1708" s="46">
        <f t="shared" si="211"/>
        <v>154000</v>
      </c>
      <c r="N1708" s="48"/>
    </row>
    <row r="1709" spans="1:14" ht="78.75" x14ac:dyDescent="0.3">
      <c r="A1709" s="110">
        <f t="shared" si="212"/>
        <v>1650</v>
      </c>
      <c r="B1709" s="111" t="s">
        <v>4449</v>
      </c>
      <c r="C1709" s="45" t="s">
        <v>4450</v>
      </c>
      <c r="D1709" s="48" t="s">
        <v>4451</v>
      </c>
      <c r="E1709" s="46">
        <v>130000</v>
      </c>
      <c r="F1709" s="39">
        <v>149000</v>
      </c>
      <c r="G1709" s="48"/>
      <c r="H1709" s="42">
        <f t="shared" si="210"/>
        <v>130000</v>
      </c>
      <c r="I1709" s="47">
        <f t="shared" si="206"/>
        <v>19000</v>
      </c>
      <c r="J1709" s="47">
        <f t="shared" si="207"/>
        <v>24617.391304347824</v>
      </c>
      <c r="K1709" s="47">
        <f t="shared" si="213"/>
        <v>154617.39130434784</v>
      </c>
      <c r="L1709" s="39">
        <v>149000</v>
      </c>
      <c r="M1709" s="46">
        <f t="shared" si="211"/>
        <v>154000</v>
      </c>
      <c r="N1709" s="48"/>
    </row>
    <row r="1710" spans="1:14" ht="63" x14ac:dyDescent="0.3">
      <c r="A1710" s="110">
        <f t="shared" si="212"/>
        <v>1651</v>
      </c>
      <c r="B1710" s="111" t="s">
        <v>4452</v>
      </c>
      <c r="C1710" s="45" t="s">
        <v>4453</v>
      </c>
      <c r="D1710" s="41" t="s">
        <v>4454</v>
      </c>
      <c r="E1710" s="46">
        <v>110000</v>
      </c>
      <c r="F1710" s="39">
        <v>126000</v>
      </c>
      <c r="G1710" s="48"/>
      <c r="H1710" s="42">
        <f t="shared" si="210"/>
        <v>110000</v>
      </c>
      <c r="I1710" s="47">
        <f t="shared" si="206"/>
        <v>16000</v>
      </c>
      <c r="J1710" s="47">
        <f t="shared" si="207"/>
        <v>20730.434782608696</v>
      </c>
      <c r="K1710" s="47">
        <f t="shared" si="213"/>
        <v>130730.4347826087</v>
      </c>
      <c r="L1710" s="39">
        <v>126000</v>
      </c>
      <c r="M1710" s="46">
        <f t="shared" si="211"/>
        <v>130000</v>
      </c>
      <c r="N1710" s="48"/>
    </row>
    <row r="1711" spans="1:14" ht="94.5" x14ac:dyDescent="0.3">
      <c r="A1711" s="110">
        <f t="shared" si="212"/>
        <v>1652</v>
      </c>
      <c r="B1711" s="111" t="s">
        <v>4455</v>
      </c>
      <c r="C1711" s="45" t="s">
        <v>4456</v>
      </c>
      <c r="D1711" s="48" t="s">
        <v>4457</v>
      </c>
      <c r="E1711" s="46">
        <v>170000</v>
      </c>
      <c r="F1711" s="39">
        <v>195000</v>
      </c>
      <c r="G1711" s="48"/>
      <c r="H1711" s="42">
        <f t="shared" si="210"/>
        <v>170000</v>
      </c>
      <c r="I1711" s="47">
        <f t="shared" si="206"/>
        <v>25000</v>
      </c>
      <c r="J1711" s="47">
        <f t="shared" si="207"/>
        <v>32391.304347826088</v>
      </c>
      <c r="K1711" s="47">
        <f t="shared" si="213"/>
        <v>202391.30434782608</v>
      </c>
      <c r="L1711" s="39">
        <v>195000</v>
      </c>
      <c r="M1711" s="46">
        <f t="shared" si="211"/>
        <v>202000</v>
      </c>
      <c r="N1711" s="48"/>
    </row>
    <row r="1712" spans="1:14" ht="94.5" x14ac:dyDescent="0.3">
      <c r="A1712" s="110">
        <f t="shared" si="212"/>
        <v>1653</v>
      </c>
      <c r="B1712" s="111" t="s">
        <v>4458</v>
      </c>
      <c r="C1712" s="45" t="s">
        <v>4459</v>
      </c>
      <c r="D1712" s="48" t="s">
        <v>4460</v>
      </c>
      <c r="E1712" s="46">
        <v>180000</v>
      </c>
      <c r="F1712" s="39">
        <v>207000</v>
      </c>
      <c r="G1712" s="48"/>
      <c r="H1712" s="42">
        <f t="shared" si="210"/>
        <v>180000</v>
      </c>
      <c r="I1712" s="47">
        <f t="shared" si="206"/>
        <v>27000</v>
      </c>
      <c r="J1712" s="47">
        <f t="shared" si="207"/>
        <v>34982.608695652176</v>
      </c>
      <c r="K1712" s="47">
        <f t="shared" si="213"/>
        <v>214982.60869565216</v>
      </c>
      <c r="L1712" s="39">
        <v>207000</v>
      </c>
      <c r="M1712" s="46">
        <f t="shared" si="211"/>
        <v>214000</v>
      </c>
      <c r="N1712" s="48"/>
    </row>
    <row r="1713" spans="1:14" ht="78.75" x14ac:dyDescent="0.3">
      <c r="A1713" s="110">
        <f t="shared" si="212"/>
        <v>1654</v>
      </c>
      <c r="B1713" s="111" t="s">
        <v>4461</v>
      </c>
      <c r="C1713" s="45" t="s">
        <v>4462</v>
      </c>
      <c r="D1713" s="48" t="s">
        <v>4463</v>
      </c>
      <c r="E1713" s="46">
        <v>155000</v>
      </c>
      <c r="F1713" s="39">
        <v>178000</v>
      </c>
      <c r="G1713" s="48"/>
      <c r="H1713" s="42">
        <f t="shared" si="210"/>
        <v>155000</v>
      </c>
      <c r="I1713" s="47">
        <f t="shared" si="206"/>
        <v>23000</v>
      </c>
      <c r="J1713" s="47">
        <f t="shared" si="207"/>
        <v>29800</v>
      </c>
      <c r="K1713" s="47">
        <f t="shared" si="213"/>
        <v>184800</v>
      </c>
      <c r="L1713" s="39">
        <v>178000</v>
      </c>
      <c r="M1713" s="46">
        <f t="shared" si="211"/>
        <v>184000</v>
      </c>
      <c r="N1713" s="48"/>
    </row>
    <row r="1714" spans="1:14" ht="78.75" x14ac:dyDescent="0.3">
      <c r="A1714" s="110">
        <f t="shared" si="212"/>
        <v>1655</v>
      </c>
      <c r="B1714" s="111" t="s">
        <v>4464</v>
      </c>
      <c r="C1714" s="45" t="s">
        <v>4465</v>
      </c>
      <c r="D1714" s="48" t="s">
        <v>4466</v>
      </c>
      <c r="E1714" s="46">
        <v>160000</v>
      </c>
      <c r="F1714" s="39">
        <v>184000</v>
      </c>
      <c r="G1714" s="48"/>
      <c r="H1714" s="42">
        <f t="shared" si="210"/>
        <v>160000</v>
      </c>
      <c r="I1714" s="47">
        <f t="shared" si="206"/>
        <v>24000</v>
      </c>
      <c r="J1714" s="47">
        <f t="shared" si="207"/>
        <v>31095.652173913044</v>
      </c>
      <c r="K1714" s="47">
        <f t="shared" si="213"/>
        <v>191095.65217391305</v>
      </c>
      <c r="L1714" s="39">
        <v>184000</v>
      </c>
      <c r="M1714" s="46">
        <f t="shared" si="211"/>
        <v>191000</v>
      </c>
      <c r="N1714" s="48"/>
    </row>
    <row r="1715" spans="1:14" ht="47.25" x14ac:dyDescent="0.3">
      <c r="A1715" s="110">
        <f t="shared" si="212"/>
        <v>1656</v>
      </c>
      <c r="B1715" s="110"/>
      <c r="C1715" s="45"/>
      <c r="D1715" s="48" t="s">
        <v>4467</v>
      </c>
      <c r="E1715" s="46"/>
      <c r="F1715" s="39"/>
      <c r="G1715" s="48"/>
      <c r="H1715" s="42">
        <f t="shared" si="210"/>
        <v>95820</v>
      </c>
      <c r="I1715" s="47">
        <v>14380</v>
      </c>
      <c r="J1715" s="47">
        <f t="shared" si="207"/>
        <v>18631.478260869564</v>
      </c>
      <c r="K1715" s="47">
        <f t="shared" si="213"/>
        <v>114451.47826086957</v>
      </c>
      <c r="L1715" s="39">
        <v>110200</v>
      </c>
      <c r="M1715" s="46">
        <f t="shared" si="211"/>
        <v>114000</v>
      </c>
      <c r="N1715" s="48"/>
    </row>
    <row r="1716" spans="1:14" ht="63" x14ac:dyDescent="0.3">
      <c r="A1716" s="110">
        <f t="shared" si="212"/>
        <v>1657</v>
      </c>
      <c r="B1716" s="111" t="s">
        <v>4468</v>
      </c>
      <c r="C1716" s="45" t="s">
        <v>3711</v>
      </c>
      <c r="D1716" s="48" t="s">
        <v>4469</v>
      </c>
      <c r="E1716" s="46">
        <v>30000</v>
      </c>
      <c r="F1716" s="39">
        <v>34500</v>
      </c>
      <c r="G1716" s="48"/>
      <c r="H1716" s="42">
        <f t="shared" si="210"/>
        <v>30000</v>
      </c>
      <c r="I1716" s="47">
        <f t="shared" ref="I1716:I1731" si="214">F1716-E1716</f>
        <v>4500</v>
      </c>
      <c r="J1716" s="47">
        <f t="shared" si="207"/>
        <v>5830.434782608696</v>
      </c>
      <c r="K1716" s="47">
        <f t="shared" si="213"/>
        <v>35830.434782608696</v>
      </c>
      <c r="L1716" s="39">
        <v>34500</v>
      </c>
      <c r="M1716" s="46">
        <f t="shared" si="211"/>
        <v>35800</v>
      </c>
      <c r="N1716" s="48"/>
    </row>
    <row r="1717" spans="1:14" ht="31.5" x14ac:dyDescent="0.3">
      <c r="A1717" s="110">
        <f t="shared" si="212"/>
        <v>1658</v>
      </c>
      <c r="B1717" s="111" t="s">
        <v>4470</v>
      </c>
      <c r="C1717" s="109"/>
      <c r="D1717" s="113" t="s">
        <v>4471</v>
      </c>
      <c r="E1717" s="46">
        <v>50000</v>
      </c>
      <c r="F1717" s="39">
        <v>57500</v>
      </c>
      <c r="G1717" s="60"/>
      <c r="H1717" s="42">
        <f t="shared" si="210"/>
        <v>50000</v>
      </c>
      <c r="I1717" s="47">
        <f t="shared" si="214"/>
        <v>7500</v>
      </c>
      <c r="J1717" s="47">
        <f t="shared" si="207"/>
        <v>9717.391304347826</v>
      </c>
      <c r="K1717" s="47">
        <f t="shared" si="213"/>
        <v>59717.391304347824</v>
      </c>
      <c r="L1717" s="39">
        <v>57500</v>
      </c>
      <c r="M1717" s="46">
        <f t="shared" si="211"/>
        <v>59700</v>
      </c>
      <c r="N1717" s="60"/>
    </row>
    <row r="1718" spans="1:14" ht="78.75" x14ac:dyDescent="0.3">
      <c r="A1718" s="110">
        <f t="shared" si="212"/>
        <v>1659</v>
      </c>
      <c r="B1718" s="111" t="s">
        <v>4472</v>
      </c>
      <c r="C1718" s="45" t="s">
        <v>4473</v>
      </c>
      <c r="D1718" s="48" t="s">
        <v>4474</v>
      </c>
      <c r="E1718" s="46">
        <v>80000</v>
      </c>
      <c r="F1718" s="39">
        <v>92000</v>
      </c>
      <c r="G1718" s="48"/>
      <c r="H1718" s="42">
        <f t="shared" si="210"/>
        <v>80000</v>
      </c>
      <c r="I1718" s="47">
        <f t="shared" si="214"/>
        <v>12000</v>
      </c>
      <c r="J1718" s="47">
        <f t="shared" si="207"/>
        <v>15547.826086956522</v>
      </c>
      <c r="K1718" s="47">
        <f t="shared" si="213"/>
        <v>95547.826086956527</v>
      </c>
      <c r="L1718" s="39">
        <v>92000</v>
      </c>
      <c r="M1718" s="46">
        <f t="shared" si="211"/>
        <v>95500</v>
      </c>
      <c r="N1718" s="48"/>
    </row>
    <row r="1719" spans="1:14" ht="31.5" x14ac:dyDescent="0.3">
      <c r="A1719" s="110">
        <f t="shared" si="212"/>
        <v>1660</v>
      </c>
      <c r="B1719" s="111" t="s">
        <v>4475</v>
      </c>
      <c r="C1719" s="109"/>
      <c r="D1719" s="113" t="s">
        <v>4476</v>
      </c>
      <c r="E1719" s="46">
        <v>50000</v>
      </c>
      <c r="F1719" s="39">
        <v>57500</v>
      </c>
      <c r="G1719" s="60"/>
      <c r="H1719" s="42">
        <f t="shared" si="210"/>
        <v>50000</v>
      </c>
      <c r="I1719" s="47">
        <f t="shared" si="214"/>
        <v>7500</v>
      </c>
      <c r="J1719" s="47">
        <f t="shared" si="207"/>
        <v>9717.391304347826</v>
      </c>
      <c r="K1719" s="47">
        <f t="shared" si="213"/>
        <v>59717.391304347824</v>
      </c>
      <c r="L1719" s="39">
        <v>57500</v>
      </c>
      <c r="M1719" s="46">
        <f t="shared" si="211"/>
        <v>59700</v>
      </c>
      <c r="N1719" s="60"/>
    </row>
    <row r="1720" spans="1:14" ht="31.5" x14ac:dyDescent="0.3">
      <c r="A1720" s="110">
        <f t="shared" si="212"/>
        <v>1661</v>
      </c>
      <c r="B1720" s="111" t="s">
        <v>4477</v>
      </c>
      <c r="C1720" s="45" t="s">
        <v>4478</v>
      </c>
      <c r="D1720" s="48" t="s">
        <v>4479</v>
      </c>
      <c r="E1720" s="46">
        <v>45000</v>
      </c>
      <c r="F1720" s="39">
        <v>51700</v>
      </c>
      <c r="G1720" s="54"/>
      <c r="H1720" s="42">
        <f t="shared" si="210"/>
        <v>45000</v>
      </c>
      <c r="I1720" s="47">
        <f t="shared" si="214"/>
        <v>6700</v>
      </c>
      <c r="J1720" s="47">
        <f t="shared" si="207"/>
        <v>8680.8695652173919</v>
      </c>
      <c r="K1720" s="47">
        <f t="shared" si="213"/>
        <v>53680.869565217392</v>
      </c>
      <c r="L1720" s="39">
        <v>51700</v>
      </c>
      <c r="M1720" s="46">
        <f t="shared" si="211"/>
        <v>53600</v>
      </c>
      <c r="N1720" s="54"/>
    </row>
    <row r="1721" spans="1:14" ht="31.5" x14ac:dyDescent="0.3">
      <c r="A1721" s="110">
        <f t="shared" si="212"/>
        <v>1662</v>
      </c>
      <c r="B1721" s="111" t="s">
        <v>4480</v>
      </c>
      <c r="C1721" s="45" t="s">
        <v>4481</v>
      </c>
      <c r="D1721" s="48" t="s">
        <v>4482</v>
      </c>
      <c r="E1721" s="46">
        <v>420000</v>
      </c>
      <c r="F1721" s="39">
        <v>460000</v>
      </c>
      <c r="G1721" s="48"/>
      <c r="H1721" s="42">
        <f t="shared" si="210"/>
        <v>420000</v>
      </c>
      <c r="I1721" s="47">
        <f t="shared" si="214"/>
        <v>40000</v>
      </c>
      <c r="J1721" s="47">
        <f t="shared" si="207"/>
        <v>51826.086956521736</v>
      </c>
      <c r="K1721" s="47">
        <f t="shared" si="213"/>
        <v>471826.08695652173</v>
      </c>
      <c r="L1721" s="39">
        <v>460000</v>
      </c>
      <c r="M1721" s="46">
        <f t="shared" si="211"/>
        <v>471000</v>
      </c>
      <c r="N1721" s="48"/>
    </row>
    <row r="1722" spans="1:14" ht="31.5" x14ac:dyDescent="0.3">
      <c r="A1722" s="110">
        <f t="shared" si="212"/>
        <v>1663</v>
      </c>
      <c r="B1722" s="111" t="s">
        <v>4483</v>
      </c>
      <c r="C1722" s="109"/>
      <c r="D1722" s="48" t="s">
        <v>4484</v>
      </c>
      <c r="E1722" s="46">
        <v>550000</v>
      </c>
      <c r="F1722" s="39">
        <v>600000</v>
      </c>
      <c r="G1722" s="60"/>
      <c r="H1722" s="42">
        <f t="shared" si="210"/>
        <v>550000</v>
      </c>
      <c r="I1722" s="47">
        <f t="shared" si="214"/>
        <v>50000</v>
      </c>
      <c r="J1722" s="47">
        <f t="shared" si="207"/>
        <v>64782.608695652176</v>
      </c>
      <c r="K1722" s="47">
        <f t="shared" si="213"/>
        <v>614782.60869565222</v>
      </c>
      <c r="L1722" s="39">
        <v>600000</v>
      </c>
      <c r="M1722" s="46">
        <f t="shared" si="211"/>
        <v>614000</v>
      </c>
      <c r="N1722" s="60"/>
    </row>
    <row r="1723" spans="1:14" ht="78.75" x14ac:dyDescent="0.3">
      <c r="A1723" s="110">
        <f t="shared" si="212"/>
        <v>1664</v>
      </c>
      <c r="B1723" s="111" t="s">
        <v>4485</v>
      </c>
      <c r="C1723" s="45" t="s">
        <v>29</v>
      </c>
      <c r="D1723" s="48" t="s">
        <v>4486</v>
      </c>
      <c r="E1723" s="46">
        <v>62600</v>
      </c>
      <c r="F1723" s="39">
        <v>72000</v>
      </c>
      <c r="G1723" s="48"/>
      <c r="H1723" s="42">
        <f t="shared" si="210"/>
        <v>62600</v>
      </c>
      <c r="I1723" s="47">
        <f t="shared" si="214"/>
        <v>9400</v>
      </c>
      <c r="J1723" s="47">
        <f t="shared" si="207"/>
        <v>12179.13043478261</v>
      </c>
      <c r="K1723" s="47">
        <f t="shared" si="213"/>
        <v>74779.130434782608</v>
      </c>
      <c r="L1723" s="39">
        <v>72000</v>
      </c>
      <c r="M1723" s="46">
        <f t="shared" si="211"/>
        <v>74700</v>
      </c>
      <c r="N1723" s="48"/>
    </row>
    <row r="1724" spans="1:14" ht="63" x14ac:dyDescent="0.3">
      <c r="A1724" s="110">
        <f t="shared" si="212"/>
        <v>1665</v>
      </c>
      <c r="B1724" s="111" t="s">
        <v>4487</v>
      </c>
      <c r="C1724" s="45" t="s">
        <v>4488</v>
      </c>
      <c r="D1724" s="48" t="s">
        <v>4489</v>
      </c>
      <c r="E1724" s="46">
        <v>1250000</v>
      </c>
      <c r="F1724" s="39">
        <v>1300000</v>
      </c>
      <c r="G1724" s="41"/>
      <c r="H1724" s="42">
        <f t="shared" si="210"/>
        <v>1250000</v>
      </c>
      <c r="I1724" s="47">
        <f t="shared" si="214"/>
        <v>50000</v>
      </c>
      <c r="J1724" s="47">
        <f t="shared" si="207"/>
        <v>64782.608695652176</v>
      </c>
      <c r="K1724" s="47">
        <f t="shared" si="213"/>
        <v>1314782.6086956521</v>
      </c>
      <c r="L1724" s="39">
        <v>1300000</v>
      </c>
      <c r="M1724" s="46">
        <f t="shared" si="211"/>
        <v>1314000</v>
      </c>
      <c r="N1724" s="41"/>
    </row>
    <row r="1725" spans="1:14" ht="63" x14ac:dyDescent="0.3">
      <c r="A1725" s="110">
        <f t="shared" si="212"/>
        <v>1666</v>
      </c>
      <c r="B1725" s="111" t="s">
        <v>4490</v>
      </c>
      <c r="C1725" s="109"/>
      <c r="D1725" s="48" t="s">
        <v>4491</v>
      </c>
      <c r="E1725" s="46">
        <v>600000</v>
      </c>
      <c r="F1725" s="39">
        <v>650000</v>
      </c>
      <c r="G1725" s="60"/>
      <c r="H1725" s="42">
        <f t="shared" si="210"/>
        <v>600000</v>
      </c>
      <c r="I1725" s="47">
        <f t="shared" si="214"/>
        <v>50000</v>
      </c>
      <c r="J1725" s="47">
        <f t="shared" si="207"/>
        <v>64782.608695652176</v>
      </c>
      <c r="K1725" s="47">
        <f t="shared" si="213"/>
        <v>664782.60869565222</v>
      </c>
      <c r="L1725" s="39">
        <v>650000</v>
      </c>
      <c r="M1725" s="46">
        <f t="shared" si="211"/>
        <v>664000</v>
      </c>
      <c r="N1725" s="60"/>
    </row>
    <row r="1726" spans="1:14" ht="63" x14ac:dyDescent="0.3">
      <c r="A1726" s="110">
        <f t="shared" si="212"/>
        <v>1667</v>
      </c>
      <c r="B1726" s="111" t="s">
        <v>4492</v>
      </c>
      <c r="C1726" s="109"/>
      <c r="D1726" s="48" t="s">
        <v>4493</v>
      </c>
      <c r="E1726" s="46">
        <v>480000</v>
      </c>
      <c r="F1726" s="39">
        <v>530000</v>
      </c>
      <c r="G1726" s="60"/>
      <c r="H1726" s="42">
        <f t="shared" si="210"/>
        <v>480000</v>
      </c>
      <c r="I1726" s="47">
        <f t="shared" si="214"/>
        <v>50000</v>
      </c>
      <c r="J1726" s="47">
        <f t="shared" si="207"/>
        <v>64782.608695652176</v>
      </c>
      <c r="K1726" s="47">
        <f t="shared" si="213"/>
        <v>544782.60869565222</v>
      </c>
      <c r="L1726" s="39">
        <v>530000</v>
      </c>
      <c r="M1726" s="46">
        <f t="shared" si="211"/>
        <v>544000</v>
      </c>
      <c r="N1726" s="60"/>
    </row>
    <row r="1727" spans="1:14" ht="63" x14ac:dyDescent="0.3">
      <c r="A1727" s="110">
        <f t="shared" si="212"/>
        <v>1668</v>
      </c>
      <c r="B1727" s="111" t="s">
        <v>4494</v>
      </c>
      <c r="C1727" s="45" t="s">
        <v>4495</v>
      </c>
      <c r="D1727" s="48" t="s">
        <v>4496</v>
      </c>
      <c r="E1727" s="46">
        <v>1260000</v>
      </c>
      <c r="F1727" s="39">
        <v>1310000</v>
      </c>
      <c r="G1727" s="41"/>
      <c r="H1727" s="42">
        <f t="shared" si="210"/>
        <v>1260000</v>
      </c>
      <c r="I1727" s="47">
        <f t="shared" si="214"/>
        <v>50000</v>
      </c>
      <c r="J1727" s="47">
        <f t="shared" si="207"/>
        <v>64782.608695652176</v>
      </c>
      <c r="K1727" s="47">
        <f t="shared" si="213"/>
        <v>1324782.6086956521</v>
      </c>
      <c r="L1727" s="39">
        <v>1310000</v>
      </c>
      <c r="M1727" s="46">
        <f t="shared" si="211"/>
        <v>1324000</v>
      </c>
      <c r="N1727" s="41"/>
    </row>
    <row r="1728" spans="1:14" ht="63" x14ac:dyDescent="0.3">
      <c r="A1728" s="110">
        <f t="shared" si="212"/>
        <v>1669</v>
      </c>
      <c r="B1728" s="111" t="s">
        <v>4497</v>
      </c>
      <c r="C1728" s="109"/>
      <c r="D1728" s="48" t="s">
        <v>4498</v>
      </c>
      <c r="E1728" s="46">
        <v>760000</v>
      </c>
      <c r="F1728" s="39">
        <v>810000</v>
      </c>
      <c r="G1728" s="60"/>
      <c r="H1728" s="42">
        <f t="shared" si="210"/>
        <v>760000</v>
      </c>
      <c r="I1728" s="47">
        <f t="shared" si="214"/>
        <v>50000</v>
      </c>
      <c r="J1728" s="47">
        <f t="shared" si="207"/>
        <v>64782.608695652176</v>
      </c>
      <c r="K1728" s="47">
        <f t="shared" si="213"/>
        <v>824782.60869565222</v>
      </c>
      <c r="L1728" s="39">
        <v>810000</v>
      </c>
      <c r="M1728" s="46">
        <f t="shared" si="211"/>
        <v>824000</v>
      </c>
      <c r="N1728" s="60"/>
    </row>
    <row r="1729" spans="1:14" ht="47.25" x14ac:dyDescent="0.3">
      <c r="A1729" s="110">
        <f t="shared" si="212"/>
        <v>1670</v>
      </c>
      <c r="B1729" s="111" t="s">
        <v>4499</v>
      </c>
      <c r="C1729" s="109"/>
      <c r="D1729" s="48" t="s">
        <v>4500</v>
      </c>
      <c r="E1729" s="46">
        <v>360000</v>
      </c>
      <c r="F1729" s="39">
        <v>400000</v>
      </c>
      <c r="G1729" s="60"/>
      <c r="H1729" s="42">
        <f t="shared" si="210"/>
        <v>360000</v>
      </c>
      <c r="I1729" s="47">
        <f t="shared" si="214"/>
        <v>40000</v>
      </c>
      <c r="J1729" s="47">
        <f t="shared" si="207"/>
        <v>51826.086956521736</v>
      </c>
      <c r="K1729" s="47">
        <f t="shared" si="213"/>
        <v>411826.08695652173</v>
      </c>
      <c r="L1729" s="39">
        <v>400000</v>
      </c>
      <c r="M1729" s="46">
        <f t="shared" si="211"/>
        <v>411000</v>
      </c>
      <c r="N1729" s="60"/>
    </row>
    <row r="1730" spans="1:14" ht="78.75" x14ac:dyDescent="0.3">
      <c r="A1730" s="110">
        <f t="shared" si="212"/>
        <v>1671</v>
      </c>
      <c r="B1730" s="111" t="s">
        <v>4501</v>
      </c>
      <c r="C1730" s="109"/>
      <c r="D1730" s="48" t="s">
        <v>4502</v>
      </c>
      <c r="E1730" s="46">
        <v>180000</v>
      </c>
      <c r="F1730" s="39">
        <v>207000</v>
      </c>
      <c r="G1730" s="60"/>
      <c r="H1730" s="42">
        <f t="shared" si="210"/>
        <v>180000</v>
      </c>
      <c r="I1730" s="47">
        <f t="shared" si="214"/>
        <v>27000</v>
      </c>
      <c r="J1730" s="47">
        <f t="shared" si="207"/>
        <v>34982.608695652176</v>
      </c>
      <c r="K1730" s="47">
        <f t="shared" si="213"/>
        <v>214982.60869565216</v>
      </c>
      <c r="L1730" s="39">
        <v>207000</v>
      </c>
      <c r="M1730" s="46">
        <f t="shared" si="211"/>
        <v>214000</v>
      </c>
      <c r="N1730" s="60"/>
    </row>
    <row r="1731" spans="1:14" ht="78.75" x14ac:dyDescent="0.3">
      <c r="A1731" s="110">
        <f t="shared" si="212"/>
        <v>1672</v>
      </c>
      <c r="B1731" s="111" t="s">
        <v>4503</v>
      </c>
      <c r="C1731" s="109"/>
      <c r="D1731" s="48" t="s">
        <v>4504</v>
      </c>
      <c r="E1731" s="46">
        <v>270000</v>
      </c>
      <c r="F1731" s="39">
        <v>305000</v>
      </c>
      <c r="G1731" s="60"/>
      <c r="H1731" s="42">
        <f t="shared" si="210"/>
        <v>270000</v>
      </c>
      <c r="I1731" s="47">
        <f t="shared" si="214"/>
        <v>35000</v>
      </c>
      <c r="J1731" s="47">
        <f t="shared" si="207"/>
        <v>45347.82608695652</v>
      </c>
      <c r="K1731" s="47">
        <f t="shared" si="213"/>
        <v>315347.82608695654</v>
      </c>
      <c r="L1731" s="39">
        <v>305000</v>
      </c>
      <c r="M1731" s="46">
        <f t="shared" si="211"/>
        <v>315000</v>
      </c>
      <c r="N1731" s="60"/>
    </row>
    <row r="1732" spans="1:14" ht="126" x14ac:dyDescent="0.3">
      <c r="A1732" s="110">
        <f t="shared" si="212"/>
        <v>1673</v>
      </c>
      <c r="B1732" s="111" t="s">
        <v>4505</v>
      </c>
      <c r="C1732" s="109"/>
      <c r="D1732" s="113" t="s">
        <v>4506</v>
      </c>
      <c r="E1732" s="46">
        <v>50000</v>
      </c>
      <c r="F1732" s="39">
        <v>57500</v>
      </c>
      <c r="G1732" s="60" t="s">
        <v>4507</v>
      </c>
      <c r="H1732" s="42">
        <f t="shared" si="210"/>
        <v>131122</v>
      </c>
      <c r="I1732" s="47">
        <v>19678</v>
      </c>
      <c r="J1732" s="47">
        <f t="shared" si="207"/>
        <v>25495.843478260871</v>
      </c>
      <c r="K1732" s="47">
        <f t="shared" si="213"/>
        <v>156617.84347826088</v>
      </c>
      <c r="L1732" s="39">
        <v>150800</v>
      </c>
      <c r="M1732" s="46">
        <f t="shared" si="211"/>
        <v>156000</v>
      </c>
      <c r="N1732" s="60" t="s">
        <v>4508</v>
      </c>
    </row>
    <row r="1733" spans="1:14" ht="78.75" x14ac:dyDescent="0.3">
      <c r="A1733" s="110">
        <f t="shared" si="212"/>
        <v>1674</v>
      </c>
      <c r="B1733" s="111" t="s">
        <v>4509</v>
      </c>
      <c r="C1733" s="109"/>
      <c r="D1733" s="48" t="s">
        <v>4510</v>
      </c>
      <c r="E1733" s="46">
        <v>275000</v>
      </c>
      <c r="F1733" s="39">
        <v>305000</v>
      </c>
      <c r="G1733" s="60"/>
      <c r="H1733" s="42">
        <f t="shared" si="210"/>
        <v>275000</v>
      </c>
      <c r="I1733" s="47">
        <f>F1733-E1733</f>
        <v>30000</v>
      </c>
      <c r="J1733" s="47">
        <f t="shared" si="207"/>
        <v>38869.565217391304</v>
      </c>
      <c r="K1733" s="47">
        <f t="shared" si="213"/>
        <v>313869.5652173913</v>
      </c>
      <c r="L1733" s="39">
        <v>305000</v>
      </c>
      <c r="M1733" s="46">
        <f t="shared" si="211"/>
        <v>313000</v>
      </c>
      <c r="N1733" s="60"/>
    </row>
    <row r="1734" spans="1:14" ht="78.75" x14ac:dyDescent="0.3">
      <c r="A1734" s="110">
        <f t="shared" si="212"/>
        <v>1675</v>
      </c>
      <c r="B1734" s="111" t="s">
        <v>4511</v>
      </c>
      <c r="C1734" s="109"/>
      <c r="D1734" s="48" t="s">
        <v>4512</v>
      </c>
      <c r="E1734" s="46">
        <v>275000</v>
      </c>
      <c r="F1734" s="39">
        <v>305000</v>
      </c>
      <c r="G1734" s="60"/>
      <c r="H1734" s="42">
        <f t="shared" si="210"/>
        <v>275000</v>
      </c>
      <c r="I1734" s="47">
        <f>F1734-E1734</f>
        <v>30000</v>
      </c>
      <c r="J1734" s="47">
        <f t="shared" si="207"/>
        <v>38869.565217391304</v>
      </c>
      <c r="K1734" s="47">
        <f t="shared" si="213"/>
        <v>313869.5652173913</v>
      </c>
      <c r="L1734" s="39">
        <v>305000</v>
      </c>
      <c r="M1734" s="46">
        <f t="shared" si="211"/>
        <v>313000</v>
      </c>
      <c r="N1734" s="60"/>
    </row>
    <row r="1735" spans="1:14" ht="78.75" x14ac:dyDescent="0.3">
      <c r="A1735" s="110">
        <f t="shared" si="212"/>
        <v>1676</v>
      </c>
      <c r="B1735" s="110"/>
      <c r="C1735" s="109"/>
      <c r="D1735" s="48" t="s">
        <v>4513</v>
      </c>
      <c r="E1735" s="46"/>
      <c r="F1735" s="39"/>
      <c r="G1735" s="60"/>
      <c r="H1735" s="42">
        <f t="shared" si="210"/>
        <v>82255</v>
      </c>
      <c r="I1735" s="47">
        <v>12345</v>
      </c>
      <c r="J1735" s="47">
        <f t="shared" si="207"/>
        <v>15994.826086956524</v>
      </c>
      <c r="K1735" s="47">
        <f t="shared" si="213"/>
        <v>98249.826086956527</v>
      </c>
      <c r="L1735" s="39">
        <v>94600</v>
      </c>
      <c r="M1735" s="46">
        <f t="shared" si="211"/>
        <v>98200</v>
      </c>
      <c r="N1735" s="60" t="s">
        <v>4514</v>
      </c>
    </row>
    <row r="1736" spans="1:14" ht="94.5" x14ac:dyDescent="0.3">
      <c r="A1736" s="110">
        <f t="shared" si="212"/>
        <v>1677</v>
      </c>
      <c r="B1736" s="111" t="s">
        <v>4515</v>
      </c>
      <c r="C1736" s="109"/>
      <c r="D1736" s="48" t="s">
        <v>4516</v>
      </c>
      <c r="E1736" s="46">
        <v>110000</v>
      </c>
      <c r="F1736" s="39">
        <v>126000</v>
      </c>
      <c r="G1736" s="60"/>
      <c r="H1736" s="42">
        <f t="shared" si="210"/>
        <v>110000</v>
      </c>
      <c r="I1736" s="47">
        <f t="shared" ref="I1736:I1756" si="215">F1736-E1736</f>
        <v>16000</v>
      </c>
      <c r="J1736" s="47">
        <f t="shared" si="207"/>
        <v>20730.434782608696</v>
      </c>
      <c r="K1736" s="47">
        <f t="shared" si="213"/>
        <v>130730.4347826087</v>
      </c>
      <c r="L1736" s="39">
        <v>126000</v>
      </c>
      <c r="M1736" s="46">
        <f t="shared" si="211"/>
        <v>130000</v>
      </c>
      <c r="N1736" s="60"/>
    </row>
    <row r="1737" spans="1:14" ht="63" x14ac:dyDescent="0.3">
      <c r="A1737" s="110">
        <f t="shared" si="212"/>
        <v>1678</v>
      </c>
      <c r="B1737" s="111" t="s">
        <v>4517</v>
      </c>
      <c r="C1737" s="109"/>
      <c r="D1737" s="48" t="s">
        <v>4518</v>
      </c>
      <c r="E1737" s="46">
        <v>878000</v>
      </c>
      <c r="F1737" s="39">
        <v>928000</v>
      </c>
      <c r="G1737" s="60"/>
      <c r="H1737" s="42">
        <f t="shared" si="210"/>
        <v>878000</v>
      </c>
      <c r="I1737" s="47">
        <f t="shared" si="215"/>
        <v>50000</v>
      </c>
      <c r="J1737" s="47">
        <f t="shared" si="207"/>
        <v>64782.608695652176</v>
      </c>
      <c r="K1737" s="47">
        <f t="shared" si="213"/>
        <v>942782.60869565222</v>
      </c>
      <c r="L1737" s="39">
        <v>928000</v>
      </c>
      <c r="M1737" s="46">
        <f t="shared" si="211"/>
        <v>942000</v>
      </c>
      <c r="N1737" s="60"/>
    </row>
    <row r="1738" spans="1:14" ht="47.25" x14ac:dyDescent="0.3">
      <c r="A1738" s="110">
        <f t="shared" si="212"/>
        <v>1679</v>
      </c>
      <c r="B1738" s="111" t="s">
        <v>4519</v>
      </c>
      <c r="C1738" s="109"/>
      <c r="D1738" s="113" t="s">
        <v>4520</v>
      </c>
      <c r="E1738" s="46">
        <v>130000</v>
      </c>
      <c r="F1738" s="39">
        <v>165000</v>
      </c>
      <c r="G1738" s="41" t="s">
        <v>4521</v>
      </c>
      <c r="H1738" s="42">
        <f t="shared" si="210"/>
        <v>130000</v>
      </c>
      <c r="I1738" s="47">
        <f t="shared" si="215"/>
        <v>35000</v>
      </c>
      <c r="J1738" s="47">
        <f t="shared" ref="J1738:J1801" si="216">+I1738/1150*1490</f>
        <v>45347.82608695652</v>
      </c>
      <c r="K1738" s="47">
        <f t="shared" si="213"/>
        <v>175347.82608695651</v>
      </c>
      <c r="L1738" s="39">
        <v>165000</v>
      </c>
      <c r="M1738" s="46">
        <f t="shared" si="211"/>
        <v>175000</v>
      </c>
      <c r="N1738" s="41" t="s">
        <v>4521</v>
      </c>
    </row>
    <row r="1739" spans="1:14" ht="47.25" x14ac:dyDescent="0.3">
      <c r="A1739" s="110">
        <f t="shared" si="212"/>
        <v>1680</v>
      </c>
      <c r="B1739" s="111" t="s">
        <v>4522</v>
      </c>
      <c r="C1739" s="109"/>
      <c r="D1739" s="48" t="s">
        <v>4523</v>
      </c>
      <c r="E1739" s="46">
        <v>55000</v>
      </c>
      <c r="F1739" s="39">
        <v>63200</v>
      </c>
      <c r="G1739" s="60"/>
      <c r="H1739" s="42">
        <f t="shared" si="210"/>
        <v>55000</v>
      </c>
      <c r="I1739" s="47">
        <f t="shared" si="215"/>
        <v>8200</v>
      </c>
      <c r="J1739" s="47">
        <f t="shared" si="216"/>
        <v>10624.347826086956</v>
      </c>
      <c r="K1739" s="47">
        <f t="shared" si="213"/>
        <v>65624.34782608696</v>
      </c>
      <c r="L1739" s="39">
        <v>63200</v>
      </c>
      <c r="M1739" s="46">
        <f t="shared" si="211"/>
        <v>65600</v>
      </c>
      <c r="N1739" s="60"/>
    </row>
    <row r="1740" spans="1:14" ht="63" x14ac:dyDescent="0.3">
      <c r="A1740" s="110">
        <f t="shared" si="212"/>
        <v>1681</v>
      </c>
      <c r="B1740" s="111" t="s">
        <v>4524</v>
      </c>
      <c r="C1740" s="45" t="s">
        <v>4525</v>
      </c>
      <c r="D1740" s="48" t="s">
        <v>4526</v>
      </c>
      <c r="E1740" s="46">
        <v>32000</v>
      </c>
      <c r="F1740" s="39">
        <v>36800</v>
      </c>
      <c r="G1740" s="41"/>
      <c r="H1740" s="42">
        <f t="shared" si="210"/>
        <v>32000</v>
      </c>
      <c r="I1740" s="47">
        <f t="shared" si="215"/>
        <v>4800</v>
      </c>
      <c r="J1740" s="47">
        <f t="shared" si="216"/>
        <v>6219.130434782609</v>
      </c>
      <c r="K1740" s="47">
        <f t="shared" si="213"/>
        <v>38219.130434782608</v>
      </c>
      <c r="L1740" s="39">
        <v>36800</v>
      </c>
      <c r="M1740" s="46">
        <f t="shared" si="211"/>
        <v>38200</v>
      </c>
      <c r="N1740" s="41"/>
    </row>
    <row r="1741" spans="1:14" ht="78.75" x14ac:dyDescent="0.3">
      <c r="A1741" s="110">
        <f t="shared" si="212"/>
        <v>1682</v>
      </c>
      <c r="B1741" s="111" t="s">
        <v>4527</v>
      </c>
      <c r="C1741" s="109"/>
      <c r="D1741" s="48" t="s">
        <v>4528</v>
      </c>
      <c r="E1741" s="46">
        <v>1000000</v>
      </c>
      <c r="F1741" s="39">
        <v>1050000</v>
      </c>
      <c r="G1741" s="60"/>
      <c r="H1741" s="42">
        <f t="shared" si="210"/>
        <v>1000000</v>
      </c>
      <c r="I1741" s="47">
        <f t="shared" si="215"/>
        <v>50000</v>
      </c>
      <c r="J1741" s="47">
        <f t="shared" si="216"/>
        <v>64782.608695652176</v>
      </c>
      <c r="K1741" s="47">
        <f t="shared" si="213"/>
        <v>1064782.6086956521</v>
      </c>
      <c r="L1741" s="39">
        <v>1050000</v>
      </c>
      <c r="M1741" s="46">
        <f t="shared" si="211"/>
        <v>1064000</v>
      </c>
      <c r="N1741" s="60"/>
    </row>
    <row r="1742" spans="1:14" ht="31.5" x14ac:dyDescent="0.3">
      <c r="A1742" s="110">
        <f t="shared" si="212"/>
        <v>1683</v>
      </c>
      <c r="B1742" s="111" t="s">
        <v>4529</v>
      </c>
      <c r="C1742" s="109"/>
      <c r="D1742" s="48" t="s">
        <v>4530</v>
      </c>
      <c r="E1742" s="46">
        <v>328000</v>
      </c>
      <c r="F1742" s="39">
        <v>368000</v>
      </c>
      <c r="G1742" s="60"/>
      <c r="H1742" s="42">
        <f t="shared" si="210"/>
        <v>328000</v>
      </c>
      <c r="I1742" s="47">
        <f t="shared" si="215"/>
        <v>40000</v>
      </c>
      <c r="J1742" s="47">
        <f t="shared" si="216"/>
        <v>51826.086956521736</v>
      </c>
      <c r="K1742" s="47">
        <f t="shared" si="213"/>
        <v>379826.08695652173</v>
      </c>
      <c r="L1742" s="39">
        <v>368000</v>
      </c>
      <c r="M1742" s="46">
        <f t="shared" si="211"/>
        <v>379000</v>
      </c>
      <c r="N1742" s="60"/>
    </row>
    <row r="1743" spans="1:14" ht="78.75" x14ac:dyDescent="0.3">
      <c r="A1743" s="110">
        <f t="shared" si="212"/>
        <v>1684</v>
      </c>
      <c r="B1743" s="111" t="s">
        <v>4531</v>
      </c>
      <c r="C1743" s="45" t="s">
        <v>4532</v>
      </c>
      <c r="D1743" s="48" t="s">
        <v>4533</v>
      </c>
      <c r="E1743" s="46">
        <v>130000</v>
      </c>
      <c r="F1743" s="39">
        <v>149000</v>
      </c>
      <c r="G1743" s="48"/>
      <c r="H1743" s="42">
        <f t="shared" si="210"/>
        <v>130000</v>
      </c>
      <c r="I1743" s="47">
        <f t="shared" si="215"/>
        <v>19000</v>
      </c>
      <c r="J1743" s="47">
        <f t="shared" si="216"/>
        <v>24617.391304347824</v>
      </c>
      <c r="K1743" s="47">
        <f t="shared" si="213"/>
        <v>154617.39130434784</v>
      </c>
      <c r="L1743" s="39">
        <v>149000</v>
      </c>
      <c r="M1743" s="46">
        <f t="shared" si="211"/>
        <v>154000</v>
      </c>
      <c r="N1743" s="48"/>
    </row>
    <row r="1744" spans="1:14" ht="78.75" x14ac:dyDescent="0.3">
      <c r="A1744" s="110">
        <f t="shared" si="212"/>
        <v>1685</v>
      </c>
      <c r="B1744" s="111" t="s">
        <v>4534</v>
      </c>
      <c r="C1744" s="45" t="s">
        <v>4535</v>
      </c>
      <c r="D1744" s="48" t="s">
        <v>4536</v>
      </c>
      <c r="E1744" s="46">
        <v>130000</v>
      </c>
      <c r="F1744" s="39">
        <v>149000</v>
      </c>
      <c r="G1744" s="48"/>
      <c r="H1744" s="42">
        <f t="shared" si="210"/>
        <v>130000</v>
      </c>
      <c r="I1744" s="47">
        <f t="shared" si="215"/>
        <v>19000</v>
      </c>
      <c r="J1744" s="47">
        <f t="shared" si="216"/>
        <v>24617.391304347824</v>
      </c>
      <c r="K1744" s="47">
        <f t="shared" si="213"/>
        <v>154617.39130434784</v>
      </c>
      <c r="L1744" s="39">
        <v>149000</v>
      </c>
      <c r="M1744" s="46">
        <f t="shared" si="211"/>
        <v>154000</v>
      </c>
      <c r="N1744" s="48"/>
    </row>
    <row r="1745" spans="1:14" ht="63" x14ac:dyDescent="0.3">
      <c r="A1745" s="110">
        <f t="shared" si="212"/>
        <v>1686</v>
      </c>
      <c r="B1745" s="111" t="s">
        <v>4537</v>
      </c>
      <c r="C1745" s="109"/>
      <c r="D1745" s="48" t="s">
        <v>4538</v>
      </c>
      <c r="E1745" s="46">
        <v>1500000</v>
      </c>
      <c r="F1745" s="39">
        <v>1550000</v>
      </c>
      <c r="G1745" s="60"/>
      <c r="H1745" s="42">
        <f t="shared" si="210"/>
        <v>1500000</v>
      </c>
      <c r="I1745" s="47">
        <f t="shared" si="215"/>
        <v>50000</v>
      </c>
      <c r="J1745" s="47">
        <f t="shared" si="216"/>
        <v>64782.608695652176</v>
      </c>
      <c r="K1745" s="47">
        <f t="shared" si="213"/>
        <v>1564782.6086956521</v>
      </c>
      <c r="L1745" s="39">
        <v>1550000</v>
      </c>
      <c r="M1745" s="46">
        <f t="shared" si="211"/>
        <v>1564000</v>
      </c>
      <c r="N1745" s="60"/>
    </row>
    <row r="1746" spans="1:14" ht="47.25" x14ac:dyDescent="0.3">
      <c r="A1746" s="110">
        <f t="shared" si="212"/>
        <v>1687</v>
      </c>
      <c r="B1746" s="111" t="s">
        <v>4539</v>
      </c>
      <c r="C1746" s="109"/>
      <c r="D1746" s="59" t="s">
        <v>4540</v>
      </c>
      <c r="E1746" s="46">
        <v>143000</v>
      </c>
      <c r="F1746" s="39">
        <v>164000</v>
      </c>
      <c r="G1746" s="60"/>
      <c r="H1746" s="42">
        <f t="shared" si="210"/>
        <v>143000</v>
      </c>
      <c r="I1746" s="47">
        <f t="shared" si="215"/>
        <v>21000</v>
      </c>
      <c r="J1746" s="47">
        <f t="shared" si="216"/>
        <v>27208.695652173912</v>
      </c>
      <c r="K1746" s="47">
        <f t="shared" si="213"/>
        <v>170208.69565217392</v>
      </c>
      <c r="L1746" s="39">
        <v>164000</v>
      </c>
      <c r="M1746" s="46">
        <f t="shared" si="211"/>
        <v>170000</v>
      </c>
      <c r="N1746" s="60"/>
    </row>
    <row r="1747" spans="1:14" ht="31.5" x14ac:dyDescent="0.3">
      <c r="A1747" s="110">
        <f t="shared" si="212"/>
        <v>1688</v>
      </c>
      <c r="B1747" s="111" t="s">
        <v>4541</v>
      </c>
      <c r="C1747" s="109"/>
      <c r="D1747" s="59" t="s">
        <v>4542</v>
      </c>
      <c r="E1747" s="46">
        <v>105000</v>
      </c>
      <c r="F1747" s="39">
        <v>120000</v>
      </c>
      <c r="G1747" s="60"/>
      <c r="H1747" s="42">
        <f t="shared" si="210"/>
        <v>105000</v>
      </c>
      <c r="I1747" s="47">
        <f t="shared" si="215"/>
        <v>15000</v>
      </c>
      <c r="J1747" s="47">
        <f t="shared" si="216"/>
        <v>19434.782608695652</v>
      </c>
      <c r="K1747" s="47">
        <f t="shared" si="213"/>
        <v>124434.78260869565</v>
      </c>
      <c r="L1747" s="39">
        <v>120000</v>
      </c>
      <c r="M1747" s="46">
        <f t="shared" si="211"/>
        <v>124000</v>
      </c>
      <c r="N1747" s="60"/>
    </row>
    <row r="1748" spans="1:14" ht="78.75" x14ac:dyDescent="0.3">
      <c r="A1748" s="110">
        <f t="shared" si="212"/>
        <v>1689</v>
      </c>
      <c r="B1748" s="111" t="s">
        <v>4543</v>
      </c>
      <c r="C1748" s="45"/>
      <c r="D1748" s="48" t="s">
        <v>4544</v>
      </c>
      <c r="E1748" s="46">
        <v>382000</v>
      </c>
      <c r="F1748" s="39">
        <v>422000</v>
      </c>
      <c r="G1748" s="48"/>
      <c r="H1748" s="42">
        <f t="shared" ref="H1748:H1802" si="217">L1748-I1748</f>
        <v>382000</v>
      </c>
      <c r="I1748" s="47">
        <f t="shared" si="215"/>
        <v>40000</v>
      </c>
      <c r="J1748" s="47">
        <f t="shared" si="216"/>
        <v>51826.086956521736</v>
      </c>
      <c r="K1748" s="47">
        <f t="shared" si="213"/>
        <v>433826.08695652173</v>
      </c>
      <c r="L1748" s="39">
        <v>422000</v>
      </c>
      <c r="M1748" s="46">
        <f t="shared" ref="M1748:M1811" si="218">IF(K1748&gt;=100000, ROUNDDOWN((K1748),-3),ROUNDDOWN((K1748),-2))</f>
        <v>433000</v>
      </c>
      <c r="N1748" s="48"/>
    </row>
    <row r="1749" spans="1:14" ht="63" x14ac:dyDescent="0.3">
      <c r="A1749" s="110">
        <f t="shared" si="212"/>
        <v>1690</v>
      </c>
      <c r="B1749" s="111" t="s">
        <v>4545</v>
      </c>
      <c r="C1749" s="45" t="s">
        <v>4546</v>
      </c>
      <c r="D1749" s="48" t="s">
        <v>4547</v>
      </c>
      <c r="E1749" s="46">
        <v>35000</v>
      </c>
      <c r="F1749" s="39">
        <v>40200</v>
      </c>
      <c r="G1749" s="41"/>
      <c r="H1749" s="42">
        <f t="shared" si="217"/>
        <v>35000</v>
      </c>
      <c r="I1749" s="47">
        <f t="shared" si="215"/>
        <v>5200</v>
      </c>
      <c r="J1749" s="47">
        <f t="shared" si="216"/>
        <v>6737.391304347826</v>
      </c>
      <c r="K1749" s="47">
        <f t="shared" si="213"/>
        <v>41737.391304347824</v>
      </c>
      <c r="L1749" s="39">
        <v>40200</v>
      </c>
      <c r="M1749" s="46">
        <f t="shared" si="218"/>
        <v>41700</v>
      </c>
      <c r="N1749" s="41"/>
    </row>
    <row r="1750" spans="1:14" ht="31.5" x14ac:dyDescent="0.3">
      <c r="A1750" s="110">
        <f t="shared" ref="A1750:A1802" si="219">A1749+1</f>
        <v>1691</v>
      </c>
      <c r="B1750" s="111" t="s">
        <v>4548</v>
      </c>
      <c r="C1750" s="109"/>
      <c r="D1750" s="59" t="s">
        <v>4549</v>
      </c>
      <c r="E1750" s="46">
        <v>115000</v>
      </c>
      <c r="F1750" s="39">
        <v>133000</v>
      </c>
      <c r="G1750" s="60"/>
      <c r="H1750" s="42">
        <f t="shared" si="217"/>
        <v>115000</v>
      </c>
      <c r="I1750" s="47">
        <f t="shared" si="215"/>
        <v>18000</v>
      </c>
      <c r="J1750" s="47">
        <f t="shared" si="216"/>
        <v>23321.739130434784</v>
      </c>
      <c r="K1750" s="47">
        <f t="shared" si="213"/>
        <v>138321.73913043478</v>
      </c>
      <c r="L1750" s="39">
        <v>133000</v>
      </c>
      <c r="M1750" s="46">
        <f t="shared" si="218"/>
        <v>138000</v>
      </c>
      <c r="N1750" s="60"/>
    </row>
    <row r="1751" spans="1:14" ht="94.5" x14ac:dyDescent="0.3">
      <c r="A1751" s="110">
        <f t="shared" si="219"/>
        <v>1692</v>
      </c>
      <c r="B1751" s="111" t="s">
        <v>4550</v>
      </c>
      <c r="C1751" s="109"/>
      <c r="D1751" s="48" t="s">
        <v>4551</v>
      </c>
      <c r="E1751" s="46">
        <v>220000</v>
      </c>
      <c r="F1751" s="39">
        <v>245000</v>
      </c>
      <c r="G1751" s="60"/>
      <c r="H1751" s="42">
        <f t="shared" si="217"/>
        <v>220000</v>
      </c>
      <c r="I1751" s="47">
        <f t="shared" si="215"/>
        <v>25000</v>
      </c>
      <c r="J1751" s="47">
        <f t="shared" si="216"/>
        <v>32391.304347826088</v>
      </c>
      <c r="K1751" s="47">
        <f t="shared" si="213"/>
        <v>252391.30434782608</v>
      </c>
      <c r="L1751" s="39">
        <v>245000</v>
      </c>
      <c r="M1751" s="46">
        <f t="shared" si="218"/>
        <v>252000</v>
      </c>
      <c r="N1751" s="60"/>
    </row>
    <row r="1752" spans="1:14" ht="94.5" x14ac:dyDescent="0.3">
      <c r="A1752" s="110">
        <f t="shared" si="219"/>
        <v>1693</v>
      </c>
      <c r="B1752" s="111" t="s">
        <v>4552</v>
      </c>
      <c r="C1752" s="109"/>
      <c r="D1752" s="48" t="s">
        <v>4553</v>
      </c>
      <c r="E1752" s="46">
        <v>220000</v>
      </c>
      <c r="F1752" s="39">
        <v>245000</v>
      </c>
      <c r="G1752" s="60"/>
      <c r="H1752" s="42">
        <f t="shared" si="217"/>
        <v>220000</v>
      </c>
      <c r="I1752" s="47">
        <f t="shared" si="215"/>
        <v>25000</v>
      </c>
      <c r="J1752" s="47">
        <f t="shared" si="216"/>
        <v>32391.304347826088</v>
      </c>
      <c r="K1752" s="47">
        <f t="shared" si="213"/>
        <v>252391.30434782608</v>
      </c>
      <c r="L1752" s="39">
        <v>245000</v>
      </c>
      <c r="M1752" s="46">
        <f t="shared" si="218"/>
        <v>252000</v>
      </c>
      <c r="N1752" s="60"/>
    </row>
    <row r="1753" spans="1:14" ht="110.25" x14ac:dyDescent="0.3">
      <c r="A1753" s="110">
        <f t="shared" si="219"/>
        <v>1694</v>
      </c>
      <c r="B1753" s="111" t="s">
        <v>4554</v>
      </c>
      <c r="C1753" s="109"/>
      <c r="D1753" s="48" t="s">
        <v>4555</v>
      </c>
      <c r="E1753" s="46">
        <v>670000</v>
      </c>
      <c r="F1753" s="39">
        <v>720000</v>
      </c>
      <c r="G1753" s="60"/>
      <c r="H1753" s="42">
        <f t="shared" si="217"/>
        <v>670000</v>
      </c>
      <c r="I1753" s="47">
        <f t="shared" si="215"/>
        <v>50000</v>
      </c>
      <c r="J1753" s="47">
        <f t="shared" si="216"/>
        <v>64782.608695652176</v>
      </c>
      <c r="K1753" s="47">
        <f t="shared" si="213"/>
        <v>734782.60869565222</v>
      </c>
      <c r="L1753" s="39">
        <v>720000</v>
      </c>
      <c r="M1753" s="46">
        <f t="shared" si="218"/>
        <v>734000</v>
      </c>
      <c r="N1753" s="60"/>
    </row>
    <row r="1754" spans="1:14" ht="110.25" x14ac:dyDescent="0.3">
      <c r="A1754" s="110">
        <f t="shared" si="219"/>
        <v>1695</v>
      </c>
      <c r="B1754" s="111" t="s">
        <v>4556</v>
      </c>
      <c r="C1754" s="109"/>
      <c r="D1754" s="48" t="s">
        <v>4557</v>
      </c>
      <c r="E1754" s="46">
        <v>200000</v>
      </c>
      <c r="F1754" s="39">
        <v>230000</v>
      </c>
      <c r="G1754" s="60"/>
      <c r="H1754" s="42">
        <f t="shared" si="217"/>
        <v>200000</v>
      </c>
      <c r="I1754" s="47">
        <f t="shared" si="215"/>
        <v>30000</v>
      </c>
      <c r="J1754" s="47">
        <f t="shared" si="216"/>
        <v>38869.565217391304</v>
      </c>
      <c r="K1754" s="47">
        <f t="shared" si="213"/>
        <v>238869.5652173913</v>
      </c>
      <c r="L1754" s="39">
        <v>230000</v>
      </c>
      <c r="M1754" s="46">
        <f t="shared" si="218"/>
        <v>238000</v>
      </c>
      <c r="N1754" s="60"/>
    </row>
    <row r="1755" spans="1:14" ht="110.25" x14ac:dyDescent="0.3">
      <c r="A1755" s="110">
        <f t="shared" si="219"/>
        <v>1696</v>
      </c>
      <c r="B1755" s="111" t="s">
        <v>4558</v>
      </c>
      <c r="C1755" s="109"/>
      <c r="D1755" s="48" t="s">
        <v>4559</v>
      </c>
      <c r="E1755" s="46">
        <v>310000</v>
      </c>
      <c r="F1755" s="39">
        <v>340000</v>
      </c>
      <c r="G1755" s="60"/>
      <c r="H1755" s="42">
        <f t="shared" si="217"/>
        <v>310000</v>
      </c>
      <c r="I1755" s="47">
        <f t="shared" si="215"/>
        <v>30000</v>
      </c>
      <c r="J1755" s="47">
        <f t="shared" si="216"/>
        <v>38869.565217391304</v>
      </c>
      <c r="K1755" s="47">
        <f t="shared" si="213"/>
        <v>348869.5652173913</v>
      </c>
      <c r="L1755" s="39">
        <v>340000</v>
      </c>
      <c r="M1755" s="46">
        <f t="shared" si="218"/>
        <v>348000</v>
      </c>
      <c r="N1755" s="60"/>
    </row>
    <row r="1756" spans="1:14" ht="78.75" x14ac:dyDescent="0.3">
      <c r="A1756" s="110">
        <f t="shared" si="219"/>
        <v>1697</v>
      </c>
      <c r="B1756" s="111" t="s">
        <v>4560</v>
      </c>
      <c r="C1756" s="109"/>
      <c r="D1756" s="48" t="s">
        <v>4561</v>
      </c>
      <c r="E1756" s="46">
        <v>825000</v>
      </c>
      <c r="F1756" s="39">
        <v>875000</v>
      </c>
      <c r="G1756" s="60"/>
      <c r="H1756" s="42">
        <f t="shared" si="217"/>
        <v>825000</v>
      </c>
      <c r="I1756" s="47">
        <f t="shared" si="215"/>
        <v>50000</v>
      </c>
      <c r="J1756" s="47">
        <f t="shared" si="216"/>
        <v>64782.608695652176</v>
      </c>
      <c r="K1756" s="47">
        <f t="shared" si="213"/>
        <v>889782.60869565222</v>
      </c>
      <c r="L1756" s="39">
        <v>875000</v>
      </c>
      <c r="M1756" s="46">
        <f t="shared" si="218"/>
        <v>889000</v>
      </c>
      <c r="N1756" s="60"/>
    </row>
    <row r="1757" spans="1:14" ht="94.5" x14ac:dyDescent="0.3">
      <c r="A1757" s="110">
        <f t="shared" si="219"/>
        <v>1698</v>
      </c>
      <c r="B1757" s="111" t="s">
        <v>4562</v>
      </c>
      <c r="C1757" s="109"/>
      <c r="D1757" s="48" t="s">
        <v>4563</v>
      </c>
      <c r="E1757" s="46">
        <v>2150000</v>
      </c>
      <c r="F1757" s="39">
        <v>2200000</v>
      </c>
      <c r="G1757" s="60"/>
      <c r="H1757" s="42">
        <f t="shared" si="217"/>
        <v>286952</v>
      </c>
      <c r="I1757" s="47">
        <v>43048</v>
      </c>
      <c r="J1757" s="47">
        <f t="shared" si="216"/>
        <v>55775.234782608699</v>
      </c>
      <c r="K1757" s="47">
        <f t="shared" si="213"/>
        <v>342727.23478260869</v>
      </c>
      <c r="L1757" s="39">
        <v>330000</v>
      </c>
      <c r="M1757" s="46">
        <f t="shared" si="218"/>
        <v>342000</v>
      </c>
      <c r="N1757" s="60"/>
    </row>
    <row r="1758" spans="1:14" ht="110.25" x14ac:dyDescent="0.3">
      <c r="A1758" s="110">
        <f t="shared" si="219"/>
        <v>1699</v>
      </c>
      <c r="B1758" s="111" t="s">
        <v>4564</v>
      </c>
      <c r="C1758" s="109"/>
      <c r="D1758" s="48" t="s">
        <v>4565</v>
      </c>
      <c r="E1758" s="46">
        <v>155000</v>
      </c>
      <c r="F1758" s="39">
        <v>178000</v>
      </c>
      <c r="G1758" s="60"/>
      <c r="H1758" s="42">
        <f t="shared" si="217"/>
        <v>155000</v>
      </c>
      <c r="I1758" s="47">
        <f t="shared" ref="I1758:I1802" si="220">F1758-E1758</f>
        <v>23000</v>
      </c>
      <c r="J1758" s="47">
        <f t="shared" si="216"/>
        <v>29800</v>
      </c>
      <c r="K1758" s="47">
        <f t="shared" si="213"/>
        <v>184800</v>
      </c>
      <c r="L1758" s="39">
        <v>178000</v>
      </c>
      <c r="M1758" s="46">
        <f t="shared" si="218"/>
        <v>184000</v>
      </c>
      <c r="N1758" s="60"/>
    </row>
    <row r="1759" spans="1:14" ht="94.5" x14ac:dyDescent="0.3">
      <c r="A1759" s="110">
        <f t="shared" si="219"/>
        <v>1700</v>
      </c>
      <c r="B1759" s="111" t="s">
        <v>4566</v>
      </c>
      <c r="C1759" s="109"/>
      <c r="D1759" s="48" t="s">
        <v>4567</v>
      </c>
      <c r="E1759" s="46">
        <v>145000</v>
      </c>
      <c r="F1759" s="39">
        <v>166000</v>
      </c>
      <c r="G1759" s="60"/>
      <c r="H1759" s="42">
        <f t="shared" si="217"/>
        <v>145000</v>
      </c>
      <c r="I1759" s="47">
        <f t="shared" si="220"/>
        <v>21000</v>
      </c>
      <c r="J1759" s="47">
        <f t="shared" si="216"/>
        <v>27208.695652173912</v>
      </c>
      <c r="K1759" s="47">
        <f t="shared" si="213"/>
        <v>172208.69565217392</v>
      </c>
      <c r="L1759" s="39">
        <v>166000</v>
      </c>
      <c r="M1759" s="46">
        <f t="shared" si="218"/>
        <v>172000</v>
      </c>
      <c r="N1759" s="60"/>
    </row>
    <row r="1760" spans="1:14" ht="94.5" x14ac:dyDescent="0.3">
      <c r="A1760" s="110">
        <f t="shared" si="219"/>
        <v>1701</v>
      </c>
      <c r="B1760" s="111" t="s">
        <v>4568</v>
      </c>
      <c r="C1760" s="45" t="s">
        <v>4569</v>
      </c>
      <c r="D1760" s="48" t="s">
        <v>4570</v>
      </c>
      <c r="E1760" s="46">
        <v>240000</v>
      </c>
      <c r="F1760" s="39">
        <v>270000</v>
      </c>
      <c r="G1760" s="41"/>
      <c r="H1760" s="42">
        <f t="shared" si="217"/>
        <v>240000</v>
      </c>
      <c r="I1760" s="47">
        <f t="shared" si="220"/>
        <v>30000</v>
      </c>
      <c r="J1760" s="47">
        <f t="shared" si="216"/>
        <v>38869.565217391304</v>
      </c>
      <c r="K1760" s="47">
        <f t="shared" si="213"/>
        <v>278869.5652173913</v>
      </c>
      <c r="L1760" s="39">
        <v>270000</v>
      </c>
      <c r="M1760" s="46">
        <f t="shared" si="218"/>
        <v>278000</v>
      </c>
      <c r="N1760" s="41"/>
    </row>
    <row r="1761" spans="1:14" ht="94.5" x14ac:dyDescent="0.3">
      <c r="A1761" s="110">
        <f t="shared" si="219"/>
        <v>1702</v>
      </c>
      <c r="B1761" s="111" t="s">
        <v>4571</v>
      </c>
      <c r="C1761" s="45" t="s">
        <v>4572</v>
      </c>
      <c r="D1761" s="41" t="s">
        <v>4573</v>
      </c>
      <c r="E1761" s="46">
        <v>750000</v>
      </c>
      <c r="F1761" s="39">
        <v>800000</v>
      </c>
      <c r="G1761" s="48"/>
      <c r="H1761" s="42">
        <f t="shared" si="217"/>
        <v>750000</v>
      </c>
      <c r="I1761" s="47">
        <f t="shared" si="220"/>
        <v>50000</v>
      </c>
      <c r="J1761" s="47">
        <f t="shared" si="216"/>
        <v>64782.608695652176</v>
      </c>
      <c r="K1761" s="47">
        <f t="shared" si="213"/>
        <v>814782.60869565222</v>
      </c>
      <c r="L1761" s="39">
        <v>800000</v>
      </c>
      <c r="M1761" s="46">
        <f t="shared" si="218"/>
        <v>814000</v>
      </c>
      <c r="N1761" s="48"/>
    </row>
    <row r="1762" spans="1:14" ht="78.75" x14ac:dyDescent="0.3">
      <c r="A1762" s="110">
        <f t="shared" si="219"/>
        <v>1703</v>
      </c>
      <c r="B1762" s="111" t="s">
        <v>4574</v>
      </c>
      <c r="C1762" s="45"/>
      <c r="D1762" s="41" t="s">
        <v>4575</v>
      </c>
      <c r="E1762" s="46">
        <v>300000</v>
      </c>
      <c r="F1762" s="39">
        <v>345000</v>
      </c>
      <c r="G1762" s="48"/>
      <c r="H1762" s="42">
        <f t="shared" si="217"/>
        <v>300000</v>
      </c>
      <c r="I1762" s="47">
        <f t="shared" si="220"/>
        <v>45000</v>
      </c>
      <c r="J1762" s="47">
        <f t="shared" si="216"/>
        <v>58304.34782608696</v>
      </c>
      <c r="K1762" s="47">
        <f t="shared" si="213"/>
        <v>358304.34782608697</v>
      </c>
      <c r="L1762" s="39">
        <v>345000</v>
      </c>
      <c r="M1762" s="46">
        <f t="shared" si="218"/>
        <v>358000</v>
      </c>
      <c r="N1762" s="48"/>
    </row>
    <row r="1763" spans="1:14" ht="78.75" x14ac:dyDescent="0.3">
      <c r="A1763" s="110">
        <f t="shared" si="219"/>
        <v>1704</v>
      </c>
      <c r="B1763" s="111" t="s">
        <v>4576</v>
      </c>
      <c r="C1763" s="109"/>
      <c r="D1763" s="48" t="s">
        <v>4577</v>
      </c>
      <c r="E1763" s="46">
        <v>1450000</v>
      </c>
      <c r="F1763" s="39">
        <v>1500000</v>
      </c>
      <c r="G1763" s="60"/>
      <c r="H1763" s="42">
        <f t="shared" si="217"/>
        <v>1450000</v>
      </c>
      <c r="I1763" s="47">
        <f t="shared" si="220"/>
        <v>50000</v>
      </c>
      <c r="J1763" s="47">
        <f t="shared" si="216"/>
        <v>64782.608695652176</v>
      </c>
      <c r="K1763" s="47">
        <f t="shared" si="213"/>
        <v>1514782.6086956521</v>
      </c>
      <c r="L1763" s="39">
        <v>1500000</v>
      </c>
      <c r="M1763" s="46">
        <f t="shared" si="218"/>
        <v>1514000</v>
      </c>
      <c r="N1763" s="60"/>
    </row>
    <row r="1764" spans="1:14" ht="94.5" x14ac:dyDescent="0.3">
      <c r="A1764" s="110">
        <f t="shared" si="219"/>
        <v>1705</v>
      </c>
      <c r="B1764" s="111" t="s">
        <v>4578</v>
      </c>
      <c r="C1764" s="45" t="s">
        <v>4579</v>
      </c>
      <c r="D1764" s="48" t="s">
        <v>4580</v>
      </c>
      <c r="E1764" s="46">
        <v>210000</v>
      </c>
      <c r="F1764" s="39">
        <v>241000</v>
      </c>
      <c r="G1764" s="48"/>
      <c r="H1764" s="42">
        <f t="shared" si="217"/>
        <v>210000</v>
      </c>
      <c r="I1764" s="47">
        <f t="shared" si="220"/>
        <v>31000</v>
      </c>
      <c r="J1764" s="47">
        <f t="shared" si="216"/>
        <v>40165.217391304344</v>
      </c>
      <c r="K1764" s="47">
        <f t="shared" si="213"/>
        <v>250165.21739130435</v>
      </c>
      <c r="L1764" s="39">
        <v>241000</v>
      </c>
      <c r="M1764" s="46">
        <f t="shared" si="218"/>
        <v>250000</v>
      </c>
      <c r="N1764" s="48"/>
    </row>
    <row r="1765" spans="1:14" ht="94.5" x14ac:dyDescent="0.3">
      <c r="A1765" s="110">
        <f t="shared" si="219"/>
        <v>1706</v>
      </c>
      <c r="B1765" s="111" t="s">
        <v>4581</v>
      </c>
      <c r="C1765" s="45" t="s">
        <v>4582</v>
      </c>
      <c r="D1765" s="48" t="s">
        <v>4583</v>
      </c>
      <c r="E1765" s="46">
        <v>140000</v>
      </c>
      <c r="F1765" s="39">
        <v>161000</v>
      </c>
      <c r="G1765" s="48"/>
      <c r="H1765" s="42">
        <f t="shared" si="217"/>
        <v>140000</v>
      </c>
      <c r="I1765" s="47">
        <f t="shared" si="220"/>
        <v>21000</v>
      </c>
      <c r="J1765" s="47">
        <f t="shared" si="216"/>
        <v>27208.695652173912</v>
      </c>
      <c r="K1765" s="47">
        <f t="shared" si="213"/>
        <v>167208.69565217392</v>
      </c>
      <c r="L1765" s="39">
        <v>161000</v>
      </c>
      <c r="M1765" s="46">
        <f t="shared" si="218"/>
        <v>167000</v>
      </c>
      <c r="N1765" s="48"/>
    </row>
    <row r="1766" spans="1:14" ht="31.5" x14ac:dyDescent="0.3">
      <c r="A1766" s="110">
        <f t="shared" si="219"/>
        <v>1707</v>
      </c>
      <c r="B1766" s="111" t="s">
        <v>4584</v>
      </c>
      <c r="C1766" s="109"/>
      <c r="D1766" s="48" t="s">
        <v>4585</v>
      </c>
      <c r="E1766" s="46">
        <v>850000</v>
      </c>
      <c r="F1766" s="39">
        <v>900000</v>
      </c>
      <c r="G1766" s="60"/>
      <c r="H1766" s="42">
        <f t="shared" si="217"/>
        <v>850000</v>
      </c>
      <c r="I1766" s="47">
        <f t="shared" si="220"/>
        <v>50000</v>
      </c>
      <c r="J1766" s="47">
        <f t="shared" si="216"/>
        <v>64782.608695652176</v>
      </c>
      <c r="K1766" s="47">
        <f t="shared" si="213"/>
        <v>914782.60869565222</v>
      </c>
      <c r="L1766" s="39">
        <v>900000</v>
      </c>
      <c r="M1766" s="46">
        <f t="shared" si="218"/>
        <v>914000</v>
      </c>
      <c r="N1766" s="60"/>
    </row>
    <row r="1767" spans="1:14" ht="78.75" x14ac:dyDescent="0.3">
      <c r="A1767" s="110">
        <f t="shared" si="219"/>
        <v>1708</v>
      </c>
      <c r="B1767" s="111" t="s">
        <v>4586</v>
      </c>
      <c r="C1767" s="45" t="s">
        <v>4587</v>
      </c>
      <c r="D1767" s="48" t="s">
        <v>4588</v>
      </c>
      <c r="E1767" s="46">
        <v>1250000</v>
      </c>
      <c r="F1767" s="39">
        <v>1300000</v>
      </c>
      <c r="G1767" s="41"/>
      <c r="H1767" s="42">
        <f t="shared" si="217"/>
        <v>1250000</v>
      </c>
      <c r="I1767" s="47">
        <f t="shared" si="220"/>
        <v>50000</v>
      </c>
      <c r="J1767" s="47">
        <f t="shared" si="216"/>
        <v>64782.608695652176</v>
      </c>
      <c r="K1767" s="47">
        <f t="shared" si="213"/>
        <v>1314782.6086956521</v>
      </c>
      <c r="L1767" s="39">
        <v>1300000</v>
      </c>
      <c r="M1767" s="46">
        <f t="shared" si="218"/>
        <v>1314000</v>
      </c>
      <c r="N1767" s="41"/>
    </row>
    <row r="1768" spans="1:14" ht="31.5" x14ac:dyDescent="0.3">
      <c r="A1768" s="110">
        <f t="shared" si="219"/>
        <v>1709</v>
      </c>
      <c r="B1768" s="111" t="s">
        <v>4589</v>
      </c>
      <c r="C1768" s="45" t="s">
        <v>29</v>
      </c>
      <c r="D1768" s="48" t="s">
        <v>4590</v>
      </c>
      <c r="E1768" s="46">
        <v>10000</v>
      </c>
      <c r="F1768" s="39">
        <v>11500</v>
      </c>
      <c r="G1768" s="41"/>
      <c r="H1768" s="42">
        <f t="shared" si="217"/>
        <v>10000</v>
      </c>
      <c r="I1768" s="47">
        <f t="shared" si="220"/>
        <v>1500</v>
      </c>
      <c r="J1768" s="47">
        <f t="shared" si="216"/>
        <v>1943.4782608695652</v>
      </c>
      <c r="K1768" s="47">
        <f t="shared" ref="K1768:K1831" si="221">+H1768+J1768</f>
        <v>11943.478260869566</v>
      </c>
      <c r="L1768" s="39">
        <v>11500</v>
      </c>
      <c r="M1768" s="46">
        <f t="shared" si="218"/>
        <v>11900</v>
      </c>
      <c r="N1768" s="41"/>
    </row>
    <row r="1769" spans="1:14" ht="94.5" x14ac:dyDescent="0.3">
      <c r="A1769" s="110">
        <f t="shared" si="219"/>
        <v>1710</v>
      </c>
      <c r="B1769" s="111" t="s">
        <v>4591</v>
      </c>
      <c r="C1769" s="45" t="s">
        <v>3717</v>
      </c>
      <c r="D1769" s="114" t="s">
        <v>4592</v>
      </c>
      <c r="E1769" s="46">
        <v>27000</v>
      </c>
      <c r="F1769" s="39">
        <v>31000</v>
      </c>
      <c r="G1769" s="48"/>
      <c r="H1769" s="42">
        <f t="shared" si="217"/>
        <v>27000</v>
      </c>
      <c r="I1769" s="47">
        <f t="shared" si="220"/>
        <v>4000</v>
      </c>
      <c r="J1769" s="47">
        <f t="shared" si="216"/>
        <v>5182.608695652174</v>
      </c>
      <c r="K1769" s="47">
        <f t="shared" si="221"/>
        <v>32182.608695652176</v>
      </c>
      <c r="L1769" s="39">
        <v>31000</v>
      </c>
      <c r="M1769" s="46">
        <f t="shared" si="218"/>
        <v>32100</v>
      </c>
      <c r="N1769" s="48"/>
    </row>
    <row r="1770" spans="1:14" ht="78.75" x14ac:dyDescent="0.3">
      <c r="A1770" s="110">
        <f t="shared" si="219"/>
        <v>1711</v>
      </c>
      <c r="B1770" s="111" t="s">
        <v>4593</v>
      </c>
      <c r="C1770" s="45" t="s">
        <v>4594</v>
      </c>
      <c r="D1770" s="48" t="s">
        <v>4595</v>
      </c>
      <c r="E1770" s="46">
        <v>300000</v>
      </c>
      <c r="F1770" s="39">
        <v>345000</v>
      </c>
      <c r="G1770" s="48"/>
      <c r="H1770" s="42">
        <f t="shared" si="217"/>
        <v>300000</v>
      </c>
      <c r="I1770" s="47">
        <f t="shared" si="220"/>
        <v>45000</v>
      </c>
      <c r="J1770" s="47">
        <f t="shared" si="216"/>
        <v>58304.34782608696</v>
      </c>
      <c r="K1770" s="47">
        <f t="shared" si="221"/>
        <v>358304.34782608697</v>
      </c>
      <c r="L1770" s="39">
        <v>345000</v>
      </c>
      <c r="M1770" s="46">
        <f t="shared" si="218"/>
        <v>358000</v>
      </c>
      <c r="N1770" s="48"/>
    </row>
    <row r="1771" spans="1:14" ht="31.5" x14ac:dyDescent="0.3">
      <c r="A1771" s="110">
        <f t="shared" si="219"/>
        <v>1712</v>
      </c>
      <c r="B1771" s="111" t="s">
        <v>4596</v>
      </c>
      <c r="C1771" s="109"/>
      <c r="D1771" s="115" t="s">
        <v>4597</v>
      </c>
      <c r="E1771" s="46">
        <v>100000</v>
      </c>
      <c r="F1771" s="39">
        <v>115000</v>
      </c>
      <c r="G1771" s="60"/>
      <c r="H1771" s="42">
        <f t="shared" si="217"/>
        <v>100000</v>
      </c>
      <c r="I1771" s="47">
        <f t="shared" si="220"/>
        <v>15000</v>
      </c>
      <c r="J1771" s="47">
        <f t="shared" si="216"/>
        <v>19434.782608695652</v>
      </c>
      <c r="K1771" s="47">
        <f t="shared" si="221"/>
        <v>119434.78260869565</v>
      </c>
      <c r="L1771" s="39">
        <v>115000</v>
      </c>
      <c r="M1771" s="46">
        <f t="shared" si="218"/>
        <v>119000</v>
      </c>
      <c r="N1771" s="60"/>
    </row>
    <row r="1772" spans="1:14" ht="47.25" x14ac:dyDescent="0.3">
      <c r="A1772" s="110">
        <f t="shared" si="219"/>
        <v>1713</v>
      </c>
      <c r="B1772" s="111" t="s">
        <v>4598</v>
      </c>
      <c r="C1772" s="45" t="s">
        <v>4599</v>
      </c>
      <c r="D1772" s="48" t="s">
        <v>4600</v>
      </c>
      <c r="E1772" s="46">
        <v>150000</v>
      </c>
      <c r="F1772" s="39">
        <v>172000</v>
      </c>
      <c r="G1772" s="48"/>
      <c r="H1772" s="42">
        <f t="shared" si="217"/>
        <v>150000</v>
      </c>
      <c r="I1772" s="47">
        <f t="shared" si="220"/>
        <v>22000</v>
      </c>
      <c r="J1772" s="47">
        <f t="shared" si="216"/>
        <v>28504.347826086956</v>
      </c>
      <c r="K1772" s="47">
        <f t="shared" si="221"/>
        <v>178504.34782608695</v>
      </c>
      <c r="L1772" s="39">
        <v>172000</v>
      </c>
      <c r="M1772" s="46">
        <f t="shared" si="218"/>
        <v>178000</v>
      </c>
      <c r="N1772" s="48"/>
    </row>
    <row r="1773" spans="1:14" ht="110.25" x14ac:dyDescent="0.3">
      <c r="A1773" s="110">
        <f t="shared" si="219"/>
        <v>1714</v>
      </c>
      <c r="B1773" s="111" t="s">
        <v>4601</v>
      </c>
      <c r="C1773" s="45" t="s">
        <v>4602</v>
      </c>
      <c r="D1773" s="48" t="s">
        <v>4603</v>
      </c>
      <c r="E1773" s="46">
        <v>120000</v>
      </c>
      <c r="F1773" s="39">
        <v>138000</v>
      </c>
      <c r="G1773" s="48"/>
      <c r="H1773" s="42">
        <f t="shared" si="217"/>
        <v>120000</v>
      </c>
      <c r="I1773" s="47">
        <f t="shared" si="220"/>
        <v>18000</v>
      </c>
      <c r="J1773" s="47">
        <f t="shared" si="216"/>
        <v>23321.739130434784</v>
      </c>
      <c r="K1773" s="47">
        <f t="shared" si="221"/>
        <v>143321.73913043478</v>
      </c>
      <c r="L1773" s="39">
        <v>138000</v>
      </c>
      <c r="M1773" s="46">
        <f t="shared" si="218"/>
        <v>143000</v>
      </c>
      <c r="N1773" s="48"/>
    </row>
    <row r="1774" spans="1:14" ht="78.75" x14ac:dyDescent="0.3">
      <c r="A1774" s="110">
        <f t="shared" si="219"/>
        <v>1715</v>
      </c>
      <c r="B1774" s="111" t="s">
        <v>4604</v>
      </c>
      <c r="C1774" s="45" t="s">
        <v>4605</v>
      </c>
      <c r="D1774" s="48" t="s">
        <v>4606</v>
      </c>
      <c r="E1774" s="46">
        <v>100000</v>
      </c>
      <c r="F1774" s="39">
        <v>115000</v>
      </c>
      <c r="G1774" s="48"/>
      <c r="H1774" s="42">
        <f t="shared" si="217"/>
        <v>100000</v>
      </c>
      <c r="I1774" s="47">
        <f t="shared" si="220"/>
        <v>15000</v>
      </c>
      <c r="J1774" s="47">
        <f t="shared" si="216"/>
        <v>19434.782608695652</v>
      </c>
      <c r="K1774" s="47">
        <f t="shared" si="221"/>
        <v>119434.78260869565</v>
      </c>
      <c r="L1774" s="39">
        <v>115000</v>
      </c>
      <c r="M1774" s="46">
        <f t="shared" si="218"/>
        <v>119000</v>
      </c>
      <c r="N1774" s="48"/>
    </row>
    <row r="1775" spans="1:14" ht="78.75" x14ac:dyDescent="0.3">
      <c r="A1775" s="110">
        <f t="shared" si="219"/>
        <v>1716</v>
      </c>
      <c r="B1775" s="111" t="s">
        <v>4607</v>
      </c>
      <c r="C1775" s="45" t="s">
        <v>4608</v>
      </c>
      <c r="D1775" s="48" t="s">
        <v>4609</v>
      </c>
      <c r="E1775" s="46">
        <v>120000</v>
      </c>
      <c r="F1775" s="39">
        <v>138000</v>
      </c>
      <c r="G1775" s="48"/>
      <c r="H1775" s="42">
        <f t="shared" si="217"/>
        <v>120000</v>
      </c>
      <c r="I1775" s="47">
        <f t="shared" si="220"/>
        <v>18000</v>
      </c>
      <c r="J1775" s="47">
        <f t="shared" si="216"/>
        <v>23321.739130434784</v>
      </c>
      <c r="K1775" s="47">
        <f t="shared" si="221"/>
        <v>143321.73913043478</v>
      </c>
      <c r="L1775" s="39">
        <v>138000</v>
      </c>
      <c r="M1775" s="46">
        <f t="shared" si="218"/>
        <v>143000</v>
      </c>
      <c r="N1775" s="48"/>
    </row>
    <row r="1776" spans="1:14" ht="47.25" x14ac:dyDescent="0.3">
      <c r="A1776" s="110">
        <f t="shared" si="219"/>
        <v>1717</v>
      </c>
      <c r="B1776" s="111" t="s">
        <v>4610</v>
      </c>
      <c r="C1776" s="109"/>
      <c r="D1776" s="59" t="s">
        <v>4611</v>
      </c>
      <c r="E1776" s="46">
        <v>125000</v>
      </c>
      <c r="F1776" s="39">
        <v>144000</v>
      </c>
      <c r="G1776" s="60"/>
      <c r="H1776" s="42">
        <f t="shared" si="217"/>
        <v>125000</v>
      </c>
      <c r="I1776" s="47">
        <f t="shared" si="220"/>
        <v>19000</v>
      </c>
      <c r="J1776" s="47">
        <f t="shared" si="216"/>
        <v>24617.391304347824</v>
      </c>
      <c r="K1776" s="47">
        <f t="shared" si="221"/>
        <v>149617.39130434784</v>
      </c>
      <c r="L1776" s="39">
        <v>144000</v>
      </c>
      <c r="M1776" s="46">
        <f t="shared" si="218"/>
        <v>149000</v>
      </c>
      <c r="N1776" s="60"/>
    </row>
    <row r="1777" spans="1:14" ht="47.25" x14ac:dyDescent="0.3">
      <c r="A1777" s="110">
        <f t="shared" si="219"/>
        <v>1718</v>
      </c>
      <c r="B1777" s="111" t="s">
        <v>4612</v>
      </c>
      <c r="C1777" s="109"/>
      <c r="D1777" s="48" t="s">
        <v>4613</v>
      </c>
      <c r="E1777" s="46">
        <v>260000</v>
      </c>
      <c r="F1777" s="39">
        <v>290000</v>
      </c>
      <c r="G1777" s="60"/>
      <c r="H1777" s="42">
        <f t="shared" si="217"/>
        <v>260000</v>
      </c>
      <c r="I1777" s="47">
        <f t="shared" si="220"/>
        <v>30000</v>
      </c>
      <c r="J1777" s="47">
        <f t="shared" si="216"/>
        <v>38869.565217391304</v>
      </c>
      <c r="K1777" s="47">
        <f t="shared" si="221"/>
        <v>298869.5652173913</v>
      </c>
      <c r="L1777" s="39">
        <v>290000</v>
      </c>
      <c r="M1777" s="46">
        <f t="shared" si="218"/>
        <v>298000</v>
      </c>
      <c r="N1777" s="60"/>
    </row>
    <row r="1778" spans="1:14" ht="31.5" x14ac:dyDescent="0.3">
      <c r="A1778" s="110">
        <f t="shared" si="219"/>
        <v>1719</v>
      </c>
      <c r="B1778" s="111" t="s">
        <v>4614</v>
      </c>
      <c r="C1778" s="45" t="s">
        <v>4615</v>
      </c>
      <c r="D1778" s="48" t="s">
        <v>4616</v>
      </c>
      <c r="E1778" s="46">
        <v>150000</v>
      </c>
      <c r="F1778" s="39">
        <v>172000</v>
      </c>
      <c r="G1778" s="48"/>
      <c r="H1778" s="42">
        <f t="shared" si="217"/>
        <v>150000</v>
      </c>
      <c r="I1778" s="47">
        <f t="shared" si="220"/>
        <v>22000</v>
      </c>
      <c r="J1778" s="47">
        <f t="shared" si="216"/>
        <v>28504.347826086956</v>
      </c>
      <c r="K1778" s="47">
        <f t="shared" si="221"/>
        <v>178504.34782608695</v>
      </c>
      <c r="L1778" s="39">
        <v>172000</v>
      </c>
      <c r="M1778" s="46">
        <f t="shared" si="218"/>
        <v>178000</v>
      </c>
      <c r="N1778" s="48"/>
    </row>
    <row r="1779" spans="1:14" ht="31.5" x14ac:dyDescent="0.3">
      <c r="A1779" s="110">
        <f t="shared" si="219"/>
        <v>1720</v>
      </c>
      <c r="B1779" s="111" t="s">
        <v>4617</v>
      </c>
      <c r="C1779" s="109"/>
      <c r="D1779" s="48" t="s">
        <v>4618</v>
      </c>
      <c r="E1779" s="46">
        <v>220000</v>
      </c>
      <c r="F1779" s="39">
        <v>245000</v>
      </c>
      <c r="G1779" s="60"/>
      <c r="H1779" s="42">
        <f t="shared" si="217"/>
        <v>220000</v>
      </c>
      <c r="I1779" s="47">
        <f t="shared" si="220"/>
        <v>25000</v>
      </c>
      <c r="J1779" s="47">
        <f t="shared" si="216"/>
        <v>32391.304347826088</v>
      </c>
      <c r="K1779" s="47">
        <f t="shared" si="221"/>
        <v>252391.30434782608</v>
      </c>
      <c r="L1779" s="39">
        <v>245000</v>
      </c>
      <c r="M1779" s="46">
        <f t="shared" si="218"/>
        <v>252000</v>
      </c>
      <c r="N1779" s="60"/>
    </row>
    <row r="1780" spans="1:14" ht="78.75" x14ac:dyDescent="0.3">
      <c r="A1780" s="110">
        <f t="shared" si="219"/>
        <v>1721</v>
      </c>
      <c r="B1780" s="111" t="s">
        <v>4619</v>
      </c>
      <c r="C1780" s="45" t="s">
        <v>4620</v>
      </c>
      <c r="D1780" s="48" t="s">
        <v>4621</v>
      </c>
      <c r="E1780" s="46">
        <v>100000</v>
      </c>
      <c r="F1780" s="39">
        <v>115000</v>
      </c>
      <c r="G1780" s="48"/>
      <c r="H1780" s="42">
        <f t="shared" si="217"/>
        <v>100000</v>
      </c>
      <c r="I1780" s="47">
        <f t="shared" si="220"/>
        <v>15000</v>
      </c>
      <c r="J1780" s="47">
        <f t="shared" si="216"/>
        <v>19434.782608695652</v>
      </c>
      <c r="K1780" s="47">
        <f t="shared" si="221"/>
        <v>119434.78260869565</v>
      </c>
      <c r="L1780" s="39">
        <v>115000</v>
      </c>
      <c r="M1780" s="46">
        <f t="shared" si="218"/>
        <v>119000</v>
      </c>
      <c r="N1780" s="48"/>
    </row>
    <row r="1781" spans="1:14" ht="78.75" x14ac:dyDescent="0.3">
      <c r="A1781" s="110">
        <f t="shared" si="219"/>
        <v>1722</v>
      </c>
      <c r="B1781" s="111" t="s">
        <v>4622</v>
      </c>
      <c r="C1781" s="45" t="s">
        <v>4623</v>
      </c>
      <c r="D1781" s="48" t="s">
        <v>4624</v>
      </c>
      <c r="E1781" s="46">
        <v>100000</v>
      </c>
      <c r="F1781" s="39">
        <v>115000</v>
      </c>
      <c r="G1781" s="48"/>
      <c r="H1781" s="42">
        <f t="shared" si="217"/>
        <v>100000</v>
      </c>
      <c r="I1781" s="47">
        <f t="shared" si="220"/>
        <v>15000</v>
      </c>
      <c r="J1781" s="47">
        <f t="shared" si="216"/>
        <v>19434.782608695652</v>
      </c>
      <c r="K1781" s="47">
        <f t="shared" si="221"/>
        <v>119434.78260869565</v>
      </c>
      <c r="L1781" s="39">
        <v>115000</v>
      </c>
      <c r="M1781" s="46">
        <f t="shared" si="218"/>
        <v>119000</v>
      </c>
      <c r="N1781" s="48"/>
    </row>
    <row r="1782" spans="1:14" ht="63" x14ac:dyDescent="0.3">
      <c r="A1782" s="110">
        <f t="shared" si="219"/>
        <v>1723</v>
      </c>
      <c r="B1782" s="111" t="s">
        <v>4625</v>
      </c>
      <c r="C1782" s="45" t="s">
        <v>4626</v>
      </c>
      <c r="D1782" s="48" t="s">
        <v>4627</v>
      </c>
      <c r="E1782" s="46">
        <v>73000</v>
      </c>
      <c r="F1782" s="39">
        <v>83900</v>
      </c>
      <c r="G1782" s="41"/>
      <c r="H1782" s="42">
        <f t="shared" si="217"/>
        <v>73000</v>
      </c>
      <c r="I1782" s="47">
        <f t="shared" si="220"/>
        <v>10900</v>
      </c>
      <c r="J1782" s="47">
        <f t="shared" si="216"/>
        <v>14122.608695652174</v>
      </c>
      <c r="K1782" s="47">
        <f t="shared" si="221"/>
        <v>87122.608695652176</v>
      </c>
      <c r="L1782" s="39">
        <v>83900</v>
      </c>
      <c r="M1782" s="46">
        <f t="shared" si="218"/>
        <v>87100</v>
      </c>
      <c r="N1782" s="41"/>
    </row>
    <row r="1783" spans="1:14" ht="63" x14ac:dyDescent="0.3">
      <c r="A1783" s="110">
        <f t="shared" si="219"/>
        <v>1724</v>
      </c>
      <c r="B1783" s="111" t="s">
        <v>4628</v>
      </c>
      <c r="C1783" s="45" t="s">
        <v>4629</v>
      </c>
      <c r="D1783" s="48" t="s">
        <v>4630</v>
      </c>
      <c r="E1783" s="46">
        <v>32000</v>
      </c>
      <c r="F1783" s="39">
        <v>36800</v>
      </c>
      <c r="G1783" s="41"/>
      <c r="H1783" s="42">
        <f t="shared" si="217"/>
        <v>32000</v>
      </c>
      <c r="I1783" s="47">
        <f t="shared" si="220"/>
        <v>4800</v>
      </c>
      <c r="J1783" s="47">
        <f t="shared" si="216"/>
        <v>6219.130434782609</v>
      </c>
      <c r="K1783" s="47">
        <f t="shared" si="221"/>
        <v>38219.130434782608</v>
      </c>
      <c r="L1783" s="39">
        <v>36800</v>
      </c>
      <c r="M1783" s="46">
        <f t="shared" si="218"/>
        <v>38200</v>
      </c>
      <c r="N1783" s="41"/>
    </row>
    <row r="1784" spans="1:14" ht="63" x14ac:dyDescent="0.3">
      <c r="A1784" s="110">
        <f t="shared" si="219"/>
        <v>1725</v>
      </c>
      <c r="B1784" s="111" t="s">
        <v>4631</v>
      </c>
      <c r="C1784" s="45" t="s">
        <v>4632</v>
      </c>
      <c r="D1784" s="48" t="s">
        <v>4633</v>
      </c>
      <c r="E1784" s="46">
        <v>150000</v>
      </c>
      <c r="F1784" s="39">
        <v>172000</v>
      </c>
      <c r="G1784" s="41"/>
      <c r="H1784" s="42">
        <f t="shared" si="217"/>
        <v>150000</v>
      </c>
      <c r="I1784" s="47">
        <f t="shared" si="220"/>
        <v>22000</v>
      </c>
      <c r="J1784" s="47">
        <f t="shared" si="216"/>
        <v>28504.347826086956</v>
      </c>
      <c r="K1784" s="47">
        <f t="shared" si="221"/>
        <v>178504.34782608695</v>
      </c>
      <c r="L1784" s="39">
        <v>172000</v>
      </c>
      <c r="M1784" s="46">
        <f t="shared" si="218"/>
        <v>178000</v>
      </c>
      <c r="N1784" s="41"/>
    </row>
    <row r="1785" spans="1:14" ht="63" x14ac:dyDescent="0.3">
      <c r="A1785" s="110">
        <f t="shared" si="219"/>
        <v>1726</v>
      </c>
      <c r="B1785" s="111" t="s">
        <v>4634</v>
      </c>
      <c r="C1785" s="45" t="s">
        <v>4635</v>
      </c>
      <c r="D1785" s="48" t="s">
        <v>4636</v>
      </c>
      <c r="E1785" s="46">
        <v>45000</v>
      </c>
      <c r="F1785" s="39">
        <v>51700</v>
      </c>
      <c r="G1785" s="41"/>
      <c r="H1785" s="42">
        <f t="shared" si="217"/>
        <v>45000</v>
      </c>
      <c r="I1785" s="47">
        <f t="shared" si="220"/>
        <v>6700</v>
      </c>
      <c r="J1785" s="47">
        <f t="shared" si="216"/>
        <v>8680.8695652173919</v>
      </c>
      <c r="K1785" s="47">
        <f t="shared" si="221"/>
        <v>53680.869565217392</v>
      </c>
      <c r="L1785" s="39">
        <v>51700</v>
      </c>
      <c r="M1785" s="46">
        <f t="shared" si="218"/>
        <v>53600</v>
      </c>
      <c r="N1785" s="41"/>
    </row>
    <row r="1786" spans="1:14" ht="94.5" x14ac:dyDescent="0.3">
      <c r="A1786" s="110">
        <f t="shared" si="219"/>
        <v>1727</v>
      </c>
      <c r="B1786" s="111" t="s">
        <v>4637</v>
      </c>
      <c r="C1786" s="109"/>
      <c r="D1786" s="41" t="s">
        <v>4638</v>
      </c>
      <c r="E1786" s="46">
        <v>120000</v>
      </c>
      <c r="F1786" s="39">
        <v>138000</v>
      </c>
      <c r="G1786" s="60"/>
      <c r="H1786" s="42">
        <f t="shared" si="217"/>
        <v>120000</v>
      </c>
      <c r="I1786" s="47">
        <f t="shared" si="220"/>
        <v>18000</v>
      </c>
      <c r="J1786" s="47">
        <f t="shared" si="216"/>
        <v>23321.739130434784</v>
      </c>
      <c r="K1786" s="47">
        <f t="shared" si="221"/>
        <v>143321.73913043478</v>
      </c>
      <c r="L1786" s="39">
        <v>138000</v>
      </c>
      <c r="M1786" s="46">
        <f t="shared" si="218"/>
        <v>143000</v>
      </c>
      <c r="N1786" s="60"/>
    </row>
    <row r="1787" spans="1:14" ht="31.5" x14ac:dyDescent="0.3">
      <c r="A1787" s="110">
        <f t="shared" si="219"/>
        <v>1728</v>
      </c>
      <c r="B1787" s="111" t="s">
        <v>4639</v>
      </c>
      <c r="C1787" s="45" t="s">
        <v>4640</v>
      </c>
      <c r="D1787" s="48" t="s">
        <v>4641</v>
      </c>
      <c r="E1787" s="46">
        <v>25000</v>
      </c>
      <c r="F1787" s="39">
        <v>28700</v>
      </c>
      <c r="G1787" s="41"/>
      <c r="H1787" s="42">
        <f t="shared" si="217"/>
        <v>25000</v>
      </c>
      <c r="I1787" s="47">
        <f t="shared" si="220"/>
        <v>3700</v>
      </c>
      <c r="J1787" s="47">
        <f t="shared" si="216"/>
        <v>4793.913043478261</v>
      </c>
      <c r="K1787" s="47">
        <f t="shared" si="221"/>
        <v>29793.91304347826</v>
      </c>
      <c r="L1787" s="39">
        <v>28700</v>
      </c>
      <c r="M1787" s="46">
        <f t="shared" si="218"/>
        <v>29700</v>
      </c>
      <c r="N1787" s="41"/>
    </row>
    <row r="1788" spans="1:14" ht="31.5" x14ac:dyDescent="0.3">
      <c r="A1788" s="110">
        <f t="shared" si="219"/>
        <v>1729</v>
      </c>
      <c r="B1788" s="111" t="s">
        <v>4642</v>
      </c>
      <c r="C1788" s="109"/>
      <c r="D1788" s="48" t="s">
        <v>4643</v>
      </c>
      <c r="E1788" s="46">
        <v>400000</v>
      </c>
      <c r="F1788" s="39">
        <v>450000</v>
      </c>
      <c r="G1788" s="60"/>
      <c r="H1788" s="42">
        <f t="shared" si="217"/>
        <v>400000</v>
      </c>
      <c r="I1788" s="47">
        <f t="shared" si="220"/>
        <v>50000</v>
      </c>
      <c r="J1788" s="47">
        <f t="shared" si="216"/>
        <v>64782.608695652176</v>
      </c>
      <c r="K1788" s="47">
        <f t="shared" si="221"/>
        <v>464782.60869565216</v>
      </c>
      <c r="L1788" s="39">
        <v>450000</v>
      </c>
      <c r="M1788" s="46">
        <f t="shared" si="218"/>
        <v>464000</v>
      </c>
      <c r="N1788" s="60"/>
    </row>
    <row r="1789" spans="1:14" ht="31.5" x14ac:dyDescent="0.3">
      <c r="A1789" s="110">
        <f t="shared" si="219"/>
        <v>1730</v>
      </c>
      <c r="B1789" s="111" t="s">
        <v>4644</v>
      </c>
      <c r="C1789" s="45" t="s">
        <v>4645</v>
      </c>
      <c r="D1789" s="48" t="s">
        <v>4646</v>
      </c>
      <c r="E1789" s="46">
        <v>57000</v>
      </c>
      <c r="F1789" s="39">
        <v>65500</v>
      </c>
      <c r="G1789" s="48"/>
      <c r="H1789" s="42">
        <f t="shared" si="217"/>
        <v>57000</v>
      </c>
      <c r="I1789" s="47">
        <f t="shared" si="220"/>
        <v>8500</v>
      </c>
      <c r="J1789" s="47">
        <f t="shared" si="216"/>
        <v>11013.04347826087</v>
      </c>
      <c r="K1789" s="47">
        <f t="shared" si="221"/>
        <v>68013.043478260865</v>
      </c>
      <c r="L1789" s="39">
        <v>65500</v>
      </c>
      <c r="M1789" s="46">
        <f t="shared" si="218"/>
        <v>68000</v>
      </c>
      <c r="N1789" s="48"/>
    </row>
    <row r="1790" spans="1:14" ht="94.5" x14ac:dyDescent="0.3">
      <c r="A1790" s="110">
        <f t="shared" si="219"/>
        <v>1731</v>
      </c>
      <c r="B1790" s="111" t="s">
        <v>4647</v>
      </c>
      <c r="C1790" s="45" t="s">
        <v>4648</v>
      </c>
      <c r="D1790" s="41" t="s">
        <v>4649</v>
      </c>
      <c r="E1790" s="46">
        <v>200000</v>
      </c>
      <c r="F1790" s="39">
        <v>230000</v>
      </c>
      <c r="G1790" s="41"/>
      <c r="H1790" s="42">
        <f t="shared" si="217"/>
        <v>200000</v>
      </c>
      <c r="I1790" s="47">
        <f t="shared" si="220"/>
        <v>30000</v>
      </c>
      <c r="J1790" s="47">
        <f t="shared" si="216"/>
        <v>38869.565217391304</v>
      </c>
      <c r="K1790" s="47">
        <f t="shared" si="221"/>
        <v>238869.5652173913</v>
      </c>
      <c r="L1790" s="39">
        <v>230000</v>
      </c>
      <c r="M1790" s="46">
        <f t="shared" si="218"/>
        <v>238000</v>
      </c>
      <c r="N1790" s="41"/>
    </row>
    <row r="1791" spans="1:14" ht="78.75" x14ac:dyDescent="0.3">
      <c r="A1791" s="110">
        <f t="shared" si="219"/>
        <v>1732</v>
      </c>
      <c r="B1791" s="111" t="s">
        <v>4650</v>
      </c>
      <c r="C1791" s="45" t="s">
        <v>4651</v>
      </c>
      <c r="D1791" s="48" t="s">
        <v>4652</v>
      </c>
      <c r="E1791" s="46">
        <v>250000</v>
      </c>
      <c r="F1791" s="39">
        <v>287000</v>
      </c>
      <c r="G1791" s="41"/>
      <c r="H1791" s="42">
        <f t="shared" si="217"/>
        <v>250000</v>
      </c>
      <c r="I1791" s="47">
        <f t="shared" si="220"/>
        <v>37000</v>
      </c>
      <c r="J1791" s="47">
        <f t="shared" si="216"/>
        <v>47939.130434782608</v>
      </c>
      <c r="K1791" s="47">
        <f t="shared" si="221"/>
        <v>297939.13043478259</v>
      </c>
      <c r="L1791" s="39">
        <v>287000</v>
      </c>
      <c r="M1791" s="46">
        <f t="shared" si="218"/>
        <v>297000</v>
      </c>
      <c r="N1791" s="41"/>
    </row>
    <row r="1792" spans="1:14" ht="157.5" x14ac:dyDescent="0.3">
      <c r="A1792" s="110">
        <f t="shared" si="219"/>
        <v>1733</v>
      </c>
      <c r="B1792" s="111" t="s">
        <v>4653</v>
      </c>
      <c r="C1792" s="109"/>
      <c r="D1792" s="48" t="s">
        <v>4654</v>
      </c>
      <c r="E1792" s="46">
        <v>260000</v>
      </c>
      <c r="F1792" s="39">
        <v>290000</v>
      </c>
      <c r="G1792" s="60"/>
      <c r="H1792" s="42">
        <f t="shared" si="217"/>
        <v>260000</v>
      </c>
      <c r="I1792" s="47">
        <f t="shared" si="220"/>
        <v>30000</v>
      </c>
      <c r="J1792" s="47">
        <f t="shared" si="216"/>
        <v>38869.565217391304</v>
      </c>
      <c r="K1792" s="47">
        <f t="shared" si="221"/>
        <v>298869.5652173913</v>
      </c>
      <c r="L1792" s="39">
        <v>290000</v>
      </c>
      <c r="M1792" s="46">
        <f t="shared" si="218"/>
        <v>298000</v>
      </c>
      <c r="N1792" s="60"/>
    </row>
    <row r="1793" spans="1:14" ht="141.75" x14ac:dyDescent="0.3">
      <c r="A1793" s="110">
        <f t="shared" si="219"/>
        <v>1734</v>
      </c>
      <c r="B1793" s="111" t="s">
        <v>4655</v>
      </c>
      <c r="C1793" s="109"/>
      <c r="D1793" s="48" t="s">
        <v>4656</v>
      </c>
      <c r="E1793" s="46">
        <v>1500000</v>
      </c>
      <c r="F1793" s="39">
        <v>1550000</v>
      </c>
      <c r="G1793" s="60"/>
      <c r="H1793" s="42">
        <f t="shared" si="217"/>
        <v>1500000</v>
      </c>
      <c r="I1793" s="47">
        <f t="shared" si="220"/>
        <v>50000</v>
      </c>
      <c r="J1793" s="47">
        <f t="shared" si="216"/>
        <v>64782.608695652176</v>
      </c>
      <c r="K1793" s="47">
        <f t="shared" si="221"/>
        <v>1564782.6086956521</v>
      </c>
      <c r="L1793" s="39">
        <v>1550000</v>
      </c>
      <c r="M1793" s="46">
        <f t="shared" si="218"/>
        <v>1564000</v>
      </c>
      <c r="N1793" s="60"/>
    </row>
    <row r="1794" spans="1:14" ht="94.5" x14ac:dyDescent="0.3">
      <c r="A1794" s="110">
        <f t="shared" si="219"/>
        <v>1735</v>
      </c>
      <c r="B1794" s="111" t="s">
        <v>4657</v>
      </c>
      <c r="C1794" s="109"/>
      <c r="D1794" s="48" t="s">
        <v>4658</v>
      </c>
      <c r="E1794" s="46">
        <v>670000</v>
      </c>
      <c r="F1794" s="39">
        <v>720000</v>
      </c>
      <c r="G1794" s="60"/>
      <c r="H1794" s="42">
        <f t="shared" si="217"/>
        <v>670000</v>
      </c>
      <c r="I1794" s="47">
        <f t="shared" si="220"/>
        <v>50000</v>
      </c>
      <c r="J1794" s="47">
        <f t="shared" si="216"/>
        <v>64782.608695652176</v>
      </c>
      <c r="K1794" s="47">
        <f t="shared" si="221"/>
        <v>734782.60869565222</v>
      </c>
      <c r="L1794" s="39">
        <v>720000</v>
      </c>
      <c r="M1794" s="46">
        <f t="shared" si="218"/>
        <v>734000</v>
      </c>
      <c r="N1794" s="60"/>
    </row>
    <row r="1795" spans="1:14" ht="78.75" x14ac:dyDescent="0.3">
      <c r="A1795" s="110">
        <f t="shared" si="219"/>
        <v>1736</v>
      </c>
      <c r="B1795" s="111" t="s">
        <v>4659</v>
      </c>
      <c r="C1795" s="109"/>
      <c r="D1795" s="48" t="s">
        <v>4660</v>
      </c>
      <c r="E1795" s="46">
        <v>200000</v>
      </c>
      <c r="F1795" s="39">
        <v>230000</v>
      </c>
      <c r="G1795" s="60"/>
      <c r="H1795" s="42">
        <f t="shared" si="217"/>
        <v>200000</v>
      </c>
      <c r="I1795" s="47">
        <f t="shared" si="220"/>
        <v>30000</v>
      </c>
      <c r="J1795" s="47">
        <f t="shared" si="216"/>
        <v>38869.565217391304</v>
      </c>
      <c r="K1795" s="47">
        <f t="shared" si="221"/>
        <v>238869.5652173913</v>
      </c>
      <c r="L1795" s="39">
        <v>230000</v>
      </c>
      <c r="M1795" s="46">
        <f t="shared" si="218"/>
        <v>238000</v>
      </c>
      <c r="N1795" s="60"/>
    </row>
    <row r="1796" spans="1:14" ht="126" x14ac:dyDescent="0.3">
      <c r="A1796" s="110">
        <f t="shared" si="219"/>
        <v>1737</v>
      </c>
      <c r="B1796" s="111" t="s">
        <v>4661</v>
      </c>
      <c r="C1796" s="109"/>
      <c r="D1796" s="48" t="s">
        <v>4662</v>
      </c>
      <c r="E1796" s="46">
        <v>2560000</v>
      </c>
      <c r="F1796" s="39">
        <v>2610000</v>
      </c>
      <c r="G1796" s="60"/>
      <c r="H1796" s="42">
        <f t="shared" si="217"/>
        <v>2560000</v>
      </c>
      <c r="I1796" s="47">
        <f t="shared" si="220"/>
        <v>50000</v>
      </c>
      <c r="J1796" s="47">
        <f t="shared" si="216"/>
        <v>64782.608695652176</v>
      </c>
      <c r="K1796" s="47">
        <f t="shared" si="221"/>
        <v>2624782.6086956523</v>
      </c>
      <c r="L1796" s="39">
        <v>2610000</v>
      </c>
      <c r="M1796" s="46">
        <f t="shared" si="218"/>
        <v>2624000</v>
      </c>
      <c r="N1796" s="60"/>
    </row>
    <row r="1797" spans="1:14" ht="110.25" x14ac:dyDescent="0.3">
      <c r="A1797" s="110">
        <f t="shared" si="219"/>
        <v>1738</v>
      </c>
      <c r="B1797" s="111" t="s">
        <v>4663</v>
      </c>
      <c r="C1797" s="45" t="s">
        <v>4664</v>
      </c>
      <c r="D1797" s="97" t="s">
        <v>4665</v>
      </c>
      <c r="E1797" s="46">
        <v>155000</v>
      </c>
      <c r="F1797" s="39">
        <v>178000</v>
      </c>
      <c r="G1797" s="41"/>
      <c r="H1797" s="42">
        <f t="shared" si="217"/>
        <v>155000</v>
      </c>
      <c r="I1797" s="47">
        <f t="shared" si="220"/>
        <v>23000</v>
      </c>
      <c r="J1797" s="47">
        <f t="shared" si="216"/>
        <v>29800</v>
      </c>
      <c r="K1797" s="47">
        <f t="shared" si="221"/>
        <v>184800</v>
      </c>
      <c r="L1797" s="39">
        <v>178000</v>
      </c>
      <c r="M1797" s="46">
        <f t="shared" si="218"/>
        <v>184000</v>
      </c>
      <c r="N1797" s="41"/>
    </row>
    <row r="1798" spans="1:14" ht="157.5" x14ac:dyDescent="0.3">
      <c r="A1798" s="110">
        <f t="shared" si="219"/>
        <v>1739</v>
      </c>
      <c r="B1798" s="111" t="s">
        <v>4666</v>
      </c>
      <c r="C1798" s="45" t="s">
        <v>4667</v>
      </c>
      <c r="D1798" s="114" t="s">
        <v>4668</v>
      </c>
      <c r="E1798" s="46">
        <v>165000</v>
      </c>
      <c r="F1798" s="39">
        <v>189000</v>
      </c>
      <c r="G1798" s="41"/>
      <c r="H1798" s="42">
        <f t="shared" si="217"/>
        <v>165000</v>
      </c>
      <c r="I1798" s="47">
        <f t="shared" si="220"/>
        <v>24000</v>
      </c>
      <c r="J1798" s="47">
        <f t="shared" si="216"/>
        <v>31095.652173913044</v>
      </c>
      <c r="K1798" s="47">
        <f t="shared" si="221"/>
        <v>196095.65217391305</v>
      </c>
      <c r="L1798" s="39">
        <v>189000</v>
      </c>
      <c r="M1798" s="46">
        <f t="shared" si="218"/>
        <v>196000</v>
      </c>
      <c r="N1798" s="41"/>
    </row>
    <row r="1799" spans="1:14" ht="94.5" x14ac:dyDescent="0.3">
      <c r="A1799" s="110">
        <f t="shared" si="219"/>
        <v>1740</v>
      </c>
      <c r="B1799" s="111" t="s">
        <v>4669</v>
      </c>
      <c r="C1799" s="45" t="s">
        <v>4670</v>
      </c>
      <c r="D1799" s="48" t="s">
        <v>4671</v>
      </c>
      <c r="E1799" s="46">
        <v>200000</v>
      </c>
      <c r="F1799" s="39">
        <v>230000</v>
      </c>
      <c r="G1799" s="41"/>
      <c r="H1799" s="42">
        <f t="shared" si="217"/>
        <v>200000</v>
      </c>
      <c r="I1799" s="47">
        <f t="shared" si="220"/>
        <v>30000</v>
      </c>
      <c r="J1799" s="47">
        <f t="shared" si="216"/>
        <v>38869.565217391304</v>
      </c>
      <c r="K1799" s="47">
        <f t="shared" si="221"/>
        <v>238869.5652173913</v>
      </c>
      <c r="L1799" s="39">
        <v>230000</v>
      </c>
      <c r="M1799" s="46">
        <f t="shared" si="218"/>
        <v>238000</v>
      </c>
      <c r="N1799" s="41"/>
    </row>
    <row r="1800" spans="1:14" ht="110.25" x14ac:dyDescent="0.3">
      <c r="A1800" s="110">
        <f t="shared" si="219"/>
        <v>1741</v>
      </c>
      <c r="B1800" s="111" t="s">
        <v>4672</v>
      </c>
      <c r="C1800" s="45" t="s">
        <v>4673</v>
      </c>
      <c r="D1800" s="48" t="s">
        <v>4674</v>
      </c>
      <c r="E1800" s="46">
        <v>420000</v>
      </c>
      <c r="F1800" s="39">
        <v>460000</v>
      </c>
      <c r="G1800" s="41"/>
      <c r="H1800" s="42">
        <f t="shared" si="217"/>
        <v>420000</v>
      </c>
      <c r="I1800" s="47">
        <f t="shared" si="220"/>
        <v>40000</v>
      </c>
      <c r="J1800" s="47">
        <f t="shared" si="216"/>
        <v>51826.086956521736</v>
      </c>
      <c r="K1800" s="47">
        <f t="shared" si="221"/>
        <v>471826.08695652173</v>
      </c>
      <c r="L1800" s="39">
        <v>460000</v>
      </c>
      <c r="M1800" s="46">
        <f t="shared" si="218"/>
        <v>471000</v>
      </c>
      <c r="N1800" s="41"/>
    </row>
    <row r="1801" spans="1:14" ht="110.25" x14ac:dyDescent="0.3">
      <c r="A1801" s="110">
        <f t="shared" si="219"/>
        <v>1742</v>
      </c>
      <c r="B1801" s="111" t="s">
        <v>4675</v>
      </c>
      <c r="C1801" s="45"/>
      <c r="D1801" s="48" t="s">
        <v>4676</v>
      </c>
      <c r="E1801" s="46">
        <v>1050000</v>
      </c>
      <c r="F1801" s="39">
        <v>1100000</v>
      </c>
      <c r="G1801" s="41"/>
      <c r="H1801" s="42">
        <f t="shared" si="217"/>
        <v>1050000</v>
      </c>
      <c r="I1801" s="47">
        <f t="shared" si="220"/>
        <v>50000</v>
      </c>
      <c r="J1801" s="47">
        <f t="shared" si="216"/>
        <v>64782.608695652176</v>
      </c>
      <c r="K1801" s="47">
        <f t="shared" si="221"/>
        <v>1114782.6086956521</v>
      </c>
      <c r="L1801" s="39">
        <v>1100000</v>
      </c>
      <c r="M1801" s="46">
        <f t="shared" si="218"/>
        <v>1114000</v>
      </c>
      <c r="N1801" s="41"/>
    </row>
    <row r="1802" spans="1:14" ht="47.25" x14ac:dyDescent="0.3">
      <c r="A1802" s="110">
        <f t="shared" si="219"/>
        <v>1743</v>
      </c>
      <c r="B1802" s="111" t="s">
        <v>4677</v>
      </c>
      <c r="C1802" s="45" t="s">
        <v>4678</v>
      </c>
      <c r="D1802" s="48" t="s">
        <v>4679</v>
      </c>
      <c r="E1802" s="46">
        <v>45000</v>
      </c>
      <c r="F1802" s="39">
        <v>51700</v>
      </c>
      <c r="G1802" s="41"/>
      <c r="H1802" s="42">
        <f t="shared" si="217"/>
        <v>45000</v>
      </c>
      <c r="I1802" s="47">
        <f t="shared" si="220"/>
        <v>6700</v>
      </c>
      <c r="J1802" s="47">
        <f t="shared" ref="J1802:J1865" si="222">+I1802/1150*1490</f>
        <v>8680.8695652173919</v>
      </c>
      <c r="K1802" s="47">
        <f t="shared" si="221"/>
        <v>53680.869565217392</v>
      </c>
      <c r="L1802" s="39">
        <v>51700</v>
      </c>
      <c r="M1802" s="46">
        <f t="shared" si="218"/>
        <v>53600</v>
      </c>
      <c r="N1802" s="41"/>
    </row>
    <row r="1803" spans="1:14" ht="94.5" x14ac:dyDescent="0.3">
      <c r="A1803" s="35" t="s">
        <v>240</v>
      </c>
      <c r="B1803" s="36" t="s">
        <v>240</v>
      </c>
      <c r="C1803" s="45"/>
      <c r="D1803" s="38" t="s">
        <v>4680</v>
      </c>
      <c r="E1803" s="46"/>
      <c r="F1803" s="39"/>
      <c r="G1803" s="41"/>
      <c r="H1803" s="42"/>
      <c r="I1803" s="42"/>
      <c r="J1803" s="47">
        <f t="shared" si="222"/>
        <v>0</v>
      </c>
      <c r="K1803" s="42"/>
      <c r="L1803" s="42"/>
      <c r="M1803" s="46"/>
      <c r="N1803" s="42"/>
    </row>
    <row r="1804" spans="1:14" ht="78.75" x14ac:dyDescent="0.3">
      <c r="A1804" s="116">
        <f>A1802+1</f>
        <v>1744</v>
      </c>
      <c r="B1804" s="44" t="s">
        <v>4681</v>
      </c>
      <c r="C1804" s="45" t="s">
        <v>4682</v>
      </c>
      <c r="D1804" s="48" t="s">
        <v>4683</v>
      </c>
      <c r="E1804" s="46">
        <v>100000</v>
      </c>
      <c r="F1804" s="39">
        <v>140000</v>
      </c>
      <c r="G1804" s="41"/>
      <c r="H1804" s="42">
        <f t="shared" ref="H1804:H1834" si="223">L1804-I1804</f>
        <v>100000</v>
      </c>
      <c r="I1804" s="47">
        <f t="shared" ref="I1804:I1834" si="224">F1804-E1804</f>
        <v>40000</v>
      </c>
      <c r="J1804" s="47">
        <f t="shared" si="222"/>
        <v>51826.086956521736</v>
      </c>
      <c r="K1804" s="47">
        <f t="shared" si="221"/>
        <v>151826.08695652173</v>
      </c>
      <c r="L1804" s="39">
        <v>140000</v>
      </c>
      <c r="M1804" s="46">
        <f t="shared" si="218"/>
        <v>151000</v>
      </c>
      <c r="N1804" s="41"/>
    </row>
    <row r="1805" spans="1:14" ht="78.75" x14ac:dyDescent="0.3">
      <c r="A1805" s="116">
        <f>A1804+1</f>
        <v>1745</v>
      </c>
      <c r="B1805" s="44" t="s">
        <v>4684</v>
      </c>
      <c r="C1805" s="45" t="s">
        <v>4685</v>
      </c>
      <c r="D1805" s="48" t="s">
        <v>4686</v>
      </c>
      <c r="E1805" s="46">
        <v>200000</v>
      </c>
      <c r="F1805" s="39">
        <v>280000</v>
      </c>
      <c r="G1805" s="41"/>
      <c r="H1805" s="42">
        <f t="shared" si="223"/>
        <v>200000</v>
      </c>
      <c r="I1805" s="47">
        <f t="shared" si="224"/>
        <v>80000</v>
      </c>
      <c r="J1805" s="47">
        <f t="shared" si="222"/>
        <v>103652.17391304347</v>
      </c>
      <c r="K1805" s="47">
        <f t="shared" si="221"/>
        <v>303652.17391304346</v>
      </c>
      <c r="L1805" s="39">
        <v>280000</v>
      </c>
      <c r="M1805" s="46">
        <f t="shared" si="218"/>
        <v>303000</v>
      </c>
      <c r="N1805" s="41"/>
    </row>
    <row r="1806" spans="1:14" ht="126" x14ac:dyDescent="0.3">
      <c r="A1806" s="116">
        <f t="shared" ref="A1806:A1834" si="225">A1805+1</f>
        <v>1746</v>
      </c>
      <c r="B1806" s="44" t="s">
        <v>4687</v>
      </c>
      <c r="C1806" s="45" t="s">
        <v>4688</v>
      </c>
      <c r="D1806" s="48" t="s">
        <v>4689</v>
      </c>
      <c r="E1806" s="46">
        <v>400000</v>
      </c>
      <c r="F1806" s="39">
        <v>520000</v>
      </c>
      <c r="G1806" s="41"/>
      <c r="H1806" s="42">
        <f t="shared" si="223"/>
        <v>400000</v>
      </c>
      <c r="I1806" s="47">
        <f t="shared" si="224"/>
        <v>120000</v>
      </c>
      <c r="J1806" s="47">
        <f t="shared" si="222"/>
        <v>155478.26086956522</v>
      </c>
      <c r="K1806" s="47">
        <f t="shared" si="221"/>
        <v>555478.26086956519</v>
      </c>
      <c r="L1806" s="39">
        <v>520000</v>
      </c>
      <c r="M1806" s="46">
        <f t="shared" si="218"/>
        <v>555000</v>
      </c>
      <c r="N1806" s="41"/>
    </row>
    <row r="1807" spans="1:14" ht="78.75" x14ac:dyDescent="0.3">
      <c r="A1807" s="116">
        <f t="shared" si="225"/>
        <v>1747</v>
      </c>
      <c r="B1807" s="44" t="s">
        <v>4690</v>
      </c>
      <c r="C1807" s="45" t="s">
        <v>4691</v>
      </c>
      <c r="D1807" s="48" t="s">
        <v>4692</v>
      </c>
      <c r="E1807" s="46">
        <v>300000</v>
      </c>
      <c r="F1807" s="39">
        <v>400000</v>
      </c>
      <c r="G1807" s="41"/>
      <c r="H1807" s="42">
        <f t="shared" si="223"/>
        <v>300000</v>
      </c>
      <c r="I1807" s="47">
        <f t="shared" si="224"/>
        <v>100000</v>
      </c>
      <c r="J1807" s="47">
        <f t="shared" si="222"/>
        <v>129565.21739130435</v>
      </c>
      <c r="K1807" s="47">
        <f t="shared" si="221"/>
        <v>429565.21739130432</v>
      </c>
      <c r="L1807" s="39">
        <v>400000</v>
      </c>
      <c r="M1807" s="46">
        <f t="shared" si="218"/>
        <v>429000</v>
      </c>
      <c r="N1807" s="41"/>
    </row>
    <row r="1808" spans="1:14" ht="78.75" x14ac:dyDescent="0.3">
      <c r="A1808" s="116">
        <f t="shared" si="225"/>
        <v>1748</v>
      </c>
      <c r="B1808" s="44" t="s">
        <v>4693</v>
      </c>
      <c r="C1808" s="45" t="s">
        <v>4694</v>
      </c>
      <c r="D1808" s="48" t="s">
        <v>4695</v>
      </c>
      <c r="E1808" s="46">
        <v>100000</v>
      </c>
      <c r="F1808" s="39">
        <v>140000</v>
      </c>
      <c r="G1808" s="41"/>
      <c r="H1808" s="42">
        <f t="shared" si="223"/>
        <v>100000</v>
      </c>
      <c r="I1808" s="47">
        <f t="shared" si="224"/>
        <v>40000</v>
      </c>
      <c r="J1808" s="47">
        <f t="shared" si="222"/>
        <v>51826.086956521736</v>
      </c>
      <c r="K1808" s="47">
        <f t="shared" si="221"/>
        <v>151826.08695652173</v>
      </c>
      <c r="L1808" s="39">
        <v>140000</v>
      </c>
      <c r="M1808" s="46">
        <f t="shared" si="218"/>
        <v>151000</v>
      </c>
      <c r="N1808" s="41"/>
    </row>
    <row r="1809" spans="1:14" ht="78.75" x14ac:dyDescent="0.3">
      <c r="A1809" s="116">
        <f t="shared" si="225"/>
        <v>1749</v>
      </c>
      <c r="B1809" s="44" t="s">
        <v>4696</v>
      </c>
      <c r="C1809" s="45" t="s">
        <v>4697</v>
      </c>
      <c r="D1809" s="48" t="s">
        <v>4698</v>
      </c>
      <c r="E1809" s="46">
        <v>150000</v>
      </c>
      <c r="F1809" s="39">
        <v>210000</v>
      </c>
      <c r="G1809" s="41"/>
      <c r="H1809" s="42">
        <f t="shared" si="223"/>
        <v>150000</v>
      </c>
      <c r="I1809" s="47">
        <f t="shared" si="224"/>
        <v>60000</v>
      </c>
      <c r="J1809" s="47">
        <f t="shared" si="222"/>
        <v>77739.130434782608</v>
      </c>
      <c r="K1809" s="47">
        <f t="shared" si="221"/>
        <v>227739.13043478259</v>
      </c>
      <c r="L1809" s="39">
        <v>210000</v>
      </c>
      <c r="M1809" s="46">
        <f t="shared" si="218"/>
        <v>227000</v>
      </c>
      <c r="N1809" s="41"/>
    </row>
    <row r="1810" spans="1:14" ht="63" x14ac:dyDescent="0.3">
      <c r="A1810" s="116">
        <f t="shared" si="225"/>
        <v>1750</v>
      </c>
      <c r="B1810" s="44" t="s">
        <v>4699</v>
      </c>
      <c r="C1810" s="45" t="s">
        <v>4700</v>
      </c>
      <c r="D1810" s="48" t="s">
        <v>4701</v>
      </c>
      <c r="E1810" s="46">
        <v>100000</v>
      </c>
      <c r="F1810" s="39">
        <v>140000</v>
      </c>
      <c r="G1810" s="41"/>
      <c r="H1810" s="42">
        <f t="shared" si="223"/>
        <v>100000</v>
      </c>
      <c r="I1810" s="47">
        <f t="shared" si="224"/>
        <v>40000</v>
      </c>
      <c r="J1810" s="47">
        <f t="shared" si="222"/>
        <v>51826.086956521736</v>
      </c>
      <c r="K1810" s="47">
        <f t="shared" si="221"/>
        <v>151826.08695652173</v>
      </c>
      <c r="L1810" s="39">
        <v>140000</v>
      </c>
      <c r="M1810" s="46">
        <f t="shared" si="218"/>
        <v>151000</v>
      </c>
      <c r="N1810" s="41"/>
    </row>
    <row r="1811" spans="1:14" ht="94.5" x14ac:dyDescent="0.3">
      <c r="A1811" s="116">
        <f t="shared" si="225"/>
        <v>1751</v>
      </c>
      <c r="B1811" s="44" t="s">
        <v>4702</v>
      </c>
      <c r="C1811" s="45" t="s">
        <v>4703</v>
      </c>
      <c r="D1811" s="48" t="s">
        <v>4704</v>
      </c>
      <c r="E1811" s="46">
        <v>105000</v>
      </c>
      <c r="F1811" s="39">
        <v>147000</v>
      </c>
      <c r="G1811" s="41"/>
      <c r="H1811" s="42">
        <f t="shared" si="223"/>
        <v>105000</v>
      </c>
      <c r="I1811" s="47">
        <f t="shared" si="224"/>
        <v>42000</v>
      </c>
      <c r="J1811" s="47">
        <f t="shared" si="222"/>
        <v>54417.391304347824</v>
      </c>
      <c r="K1811" s="47">
        <f t="shared" si="221"/>
        <v>159417.39130434784</v>
      </c>
      <c r="L1811" s="39">
        <v>147000</v>
      </c>
      <c r="M1811" s="46">
        <f t="shared" si="218"/>
        <v>159000</v>
      </c>
      <c r="N1811" s="41"/>
    </row>
    <row r="1812" spans="1:14" ht="141.75" x14ac:dyDescent="0.3">
      <c r="A1812" s="116">
        <f t="shared" si="225"/>
        <v>1752</v>
      </c>
      <c r="B1812" s="44" t="s">
        <v>4705</v>
      </c>
      <c r="C1812" s="45" t="s">
        <v>4706</v>
      </c>
      <c r="D1812" s="48" t="s">
        <v>4707</v>
      </c>
      <c r="E1812" s="46">
        <v>230000</v>
      </c>
      <c r="F1812" s="39">
        <v>322000</v>
      </c>
      <c r="G1812" s="41"/>
      <c r="H1812" s="42">
        <f t="shared" si="223"/>
        <v>230000</v>
      </c>
      <c r="I1812" s="47">
        <f t="shared" si="224"/>
        <v>92000</v>
      </c>
      <c r="J1812" s="47">
        <f t="shared" si="222"/>
        <v>119200</v>
      </c>
      <c r="K1812" s="47">
        <f t="shared" si="221"/>
        <v>349200</v>
      </c>
      <c r="L1812" s="39">
        <v>322000</v>
      </c>
      <c r="M1812" s="46">
        <f t="shared" ref="M1812:M1875" si="226">IF(K1812&gt;=100000, ROUNDDOWN((K1812),-3),ROUNDDOWN((K1812),-2))</f>
        <v>349000</v>
      </c>
      <c r="N1812" s="41"/>
    </row>
    <row r="1813" spans="1:14" ht="47.25" x14ac:dyDescent="0.3">
      <c r="A1813" s="116">
        <f t="shared" si="225"/>
        <v>1753</v>
      </c>
      <c r="B1813" s="44" t="s">
        <v>4708</v>
      </c>
      <c r="C1813" s="45" t="s">
        <v>4709</v>
      </c>
      <c r="D1813" s="48" t="s">
        <v>4710</v>
      </c>
      <c r="E1813" s="46">
        <v>70000</v>
      </c>
      <c r="F1813" s="39">
        <v>98000</v>
      </c>
      <c r="G1813" s="41"/>
      <c r="H1813" s="42">
        <f t="shared" si="223"/>
        <v>70000</v>
      </c>
      <c r="I1813" s="47">
        <f t="shared" si="224"/>
        <v>28000</v>
      </c>
      <c r="J1813" s="47">
        <f t="shared" si="222"/>
        <v>36278.260869565216</v>
      </c>
      <c r="K1813" s="47">
        <f t="shared" si="221"/>
        <v>106278.26086956522</v>
      </c>
      <c r="L1813" s="39">
        <v>98000</v>
      </c>
      <c r="M1813" s="46">
        <f t="shared" si="226"/>
        <v>106000</v>
      </c>
      <c r="N1813" s="41"/>
    </row>
    <row r="1814" spans="1:14" ht="47.25" x14ac:dyDescent="0.3">
      <c r="A1814" s="116">
        <f t="shared" si="225"/>
        <v>1754</v>
      </c>
      <c r="B1814" s="44" t="s">
        <v>4711</v>
      </c>
      <c r="C1814" s="58"/>
      <c r="D1814" s="59" t="s">
        <v>4712</v>
      </c>
      <c r="E1814" s="46">
        <v>4200000</v>
      </c>
      <c r="F1814" s="39">
        <v>4520000</v>
      </c>
      <c r="G1814" s="60"/>
      <c r="H1814" s="42">
        <f t="shared" si="223"/>
        <v>4200000</v>
      </c>
      <c r="I1814" s="47">
        <f t="shared" si="224"/>
        <v>320000</v>
      </c>
      <c r="J1814" s="47">
        <f t="shared" si="222"/>
        <v>414608.69565217389</v>
      </c>
      <c r="K1814" s="47">
        <f t="shared" si="221"/>
        <v>4614608.6956521738</v>
      </c>
      <c r="L1814" s="39">
        <v>4520000</v>
      </c>
      <c r="M1814" s="46">
        <f t="shared" si="226"/>
        <v>4614000</v>
      </c>
      <c r="N1814" s="60"/>
    </row>
    <row r="1815" spans="1:14" ht="47.25" x14ac:dyDescent="0.3">
      <c r="A1815" s="116">
        <f t="shared" si="225"/>
        <v>1755</v>
      </c>
      <c r="B1815" s="44" t="s">
        <v>4713</v>
      </c>
      <c r="C1815" s="58"/>
      <c r="D1815" s="59" t="s">
        <v>4714</v>
      </c>
      <c r="E1815" s="46">
        <v>5000000</v>
      </c>
      <c r="F1815" s="39">
        <v>5320000</v>
      </c>
      <c r="G1815" s="60"/>
      <c r="H1815" s="42">
        <f t="shared" si="223"/>
        <v>5000000</v>
      </c>
      <c r="I1815" s="47">
        <f t="shared" si="224"/>
        <v>320000</v>
      </c>
      <c r="J1815" s="47">
        <f t="shared" si="222"/>
        <v>414608.69565217389</v>
      </c>
      <c r="K1815" s="47">
        <f t="shared" si="221"/>
        <v>5414608.6956521738</v>
      </c>
      <c r="L1815" s="39">
        <v>5320000</v>
      </c>
      <c r="M1815" s="46">
        <f t="shared" si="226"/>
        <v>5414000</v>
      </c>
      <c r="N1815" s="60"/>
    </row>
    <row r="1816" spans="1:14" ht="47.25" x14ac:dyDescent="0.3">
      <c r="A1816" s="116">
        <f t="shared" si="225"/>
        <v>1756</v>
      </c>
      <c r="B1816" s="44" t="s">
        <v>4715</v>
      </c>
      <c r="C1816" s="58"/>
      <c r="D1816" s="59" t="s">
        <v>4716</v>
      </c>
      <c r="E1816" s="46">
        <v>4800000</v>
      </c>
      <c r="F1816" s="39">
        <v>5120000</v>
      </c>
      <c r="G1816" s="60"/>
      <c r="H1816" s="42">
        <f t="shared" si="223"/>
        <v>4800000</v>
      </c>
      <c r="I1816" s="47">
        <f t="shared" si="224"/>
        <v>320000</v>
      </c>
      <c r="J1816" s="47">
        <f t="shared" si="222"/>
        <v>414608.69565217389</v>
      </c>
      <c r="K1816" s="47">
        <f t="shared" si="221"/>
        <v>5214608.6956521738</v>
      </c>
      <c r="L1816" s="39">
        <v>5120000</v>
      </c>
      <c r="M1816" s="46">
        <f t="shared" si="226"/>
        <v>5214000</v>
      </c>
      <c r="N1816" s="60"/>
    </row>
    <row r="1817" spans="1:14" ht="31.5" x14ac:dyDescent="0.3">
      <c r="A1817" s="116">
        <f t="shared" si="225"/>
        <v>1757</v>
      </c>
      <c r="B1817" s="44" t="s">
        <v>4717</v>
      </c>
      <c r="C1817" s="58"/>
      <c r="D1817" s="59" t="s">
        <v>4718</v>
      </c>
      <c r="E1817" s="46">
        <v>5200000</v>
      </c>
      <c r="F1817" s="39">
        <v>5520000</v>
      </c>
      <c r="G1817" s="60"/>
      <c r="H1817" s="42">
        <f t="shared" si="223"/>
        <v>5200000</v>
      </c>
      <c r="I1817" s="47">
        <f t="shared" si="224"/>
        <v>320000</v>
      </c>
      <c r="J1817" s="47">
        <f t="shared" si="222"/>
        <v>414608.69565217389</v>
      </c>
      <c r="K1817" s="47">
        <f t="shared" si="221"/>
        <v>5614608.6956521738</v>
      </c>
      <c r="L1817" s="39">
        <v>5520000</v>
      </c>
      <c r="M1817" s="46">
        <f t="shared" si="226"/>
        <v>5614000</v>
      </c>
      <c r="N1817" s="60"/>
    </row>
    <row r="1818" spans="1:14" ht="78.75" x14ac:dyDescent="0.3">
      <c r="A1818" s="116">
        <f t="shared" si="225"/>
        <v>1758</v>
      </c>
      <c r="B1818" s="44" t="s">
        <v>4719</v>
      </c>
      <c r="C1818" s="58"/>
      <c r="D1818" s="59" t="s">
        <v>4720</v>
      </c>
      <c r="E1818" s="46">
        <v>4300000</v>
      </c>
      <c r="F1818" s="39">
        <v>4620000</v>
      </c>
      <c r="G1818" s="60"/>
      <c r="H1818" s="42">
        <f t="shared" si="223"/>
        <v>4300000</v>
      </c>
      <c r="I1818" s="47">
        <f t="shared" si="224"/>
        <v>320000</v>
      </c>
      <c r="J1818" s="47">
        <f t="shared" si="222"/>
        <v>414608.69565217389</v>
      </c>
      <c r="K1818" s="47">
        <f t="shared" si="221"/>
        <v>4714608.6956521738</v>
      </c>
      <c r="L1818" s="39">
        <v>4620000</v>
      </c>
      <c r="M1818" s="46">
        <f t="shared" si="226"/>
        <v>4714000</v>
      </c>
      <c r="N1818" s="60"/>
    </row>
    <row r="1819" spans="1:14" ht="63" x14ac:dyDescent="0.3">
      <c r="A1819" s="116">
        <f t="shared" si="225"/>
        <v>1759</v>
      </c>
      <c r="B1819" s="44" t="s">
        <v>4721</v>
      </c>
      <c r="C1819" s="58"/>
      <c r="D1819" s="59" t="s">
        <v>4722</v>
      </c>
      <c r="E1819" s="46">
        <v>5000000</v>
      </c>
      <c r="F1819" s="39">
        <v>5320000</v>
      </c>
      <c r="G1819" s="60"/>
      <c r="H1819" s="42">
        <f t="shared" si="223"/>
        <v>5000000</v>
      </c>
      <c r="I1819" s="47">
        <f t="shared" si="224"/>
        <v>320000</v>
      </c>
      <c r="J1819" s="47">
        <f t="shared" si="222"/>
        <v>414608.69565217389</v>
      </c>
      <c r="K1819" s="47">
        <f t="shared" si="221"/>
        <v>5414608.6956521738</v>
      </c>
      <c r="L1819" s="39">
        <v>5320000</v>
      </c>
      <c r="M1819" s="46">
        <f t="shared" si="226"/>
        <v>5414000</v>
      </c>
      <c r="N1819" s="60"/>
    </row>
    <row r="1820" spans="1:14" ht="47.25" x14ac:dyDescent="0.3">
      <c r="A1820" s="116">
        <f t="shared" si="225"/>
        <v>1760</v>
      </c>
      <c r="B1820" s="44" t="s">
        <v>4723</v>
      </c>
      <c r="C1820" s="58"/>
      <c r="D1820" s="59" t="s">
        <v>4724</v>
      </c>
      <c r="E1820" s="46">
        <v>170000</v>
      </c>
      <c r="F1820" s="39">
        <v>220000</v>
      </c>
      <c r="G1820" s="60"/>
      <c r="H1820" s="42">
        <f t="shared" si="223"/>
        <v>170000</v>
      </c>
      <c r="I1820" s="47">
        <f t="shared" si="224"/>
        <v>50000</v>
      </c>
      <c r="J1820" s="47">
        <f t="shared" si="222"/>
        <v>64782.608695652176</v>
      </c>
      <c r="K1820" s="47">
        <f t="shared" si="221"/>
        <v>234782.60869565216</v>
      </c>
      <c r="L1820" s="39">
        <v>220000</v>
      </c>
      <c r="M1820" s="46">
        <f t="shared" si="226"/>
        <v>234000</v>
      </c>
      <c r="N1820" s="60"/>
    </row>
    <row r="1821" spans="1:14" x14ac:dyDescent="0.3">
      <c r="A1821" s="116">
        <f t="shared" si="225"/>
        <v>1761</v>
      </c>
      <c r="B1821" s="44" t="s">
        <v>4725</v>
      </c>
      <c r="C1821" s="58"/>
      <c r="D1821" s="59" t="s">
        <v>4726</v>
      </c>
      <c r="E1821" s="46">
        <v>500000</v>
      </c>
      <c r="F1821" s="39">
        <v>550000</v>
      </c>
      <c r="G1821" s="60"/>
      <c r="H1821" s="42">
        <f t="shared" si="223"/>
        <v>500000</v>
      </c>
      <c r="I1821" s="47">
        <f t="shared" si="224"/>
        <v>50000</v>
      </c>
      <c r="J1821" s="47">
        <f t="shared" si="222"/>
        <v>64782.608695652176</v>
      </c>
      <c r="K1821" s="47">
        <f t="shared" si="221"/>
        <v>564782.60869565222</v>
      </c>
      <c r="L1821" s="39">
        <v>550000</v>
      </c>
      <c r="M1821" s="46">
        <f t="shared" si="226"/>
        <v>564000</v>
      </c>
      <c r="N1821" s="60"/>
    </row>
    <row r="1822" spans="1:14" ht="220.5" x14ac:dyDescent="0.3">
      <c r="A1822" s="116">
        <f t="shared" si="225"/>
        <v>1762</v>
      </c>
      <c r="B1822" s="44" t="s">
        <v>4727</v>
      </c>
      <c r="C1822" s="45" t="s">
        <v>4728</v>
      </c>
      <c r="D1822" s="48" t="s">
        <v>4729</v>
      </c>
      <c r="E1822" s="46">
        <v>307000</v>
      </c>
      <c r="F1822" s="39">
        <v>407000</v>
      </c>
      <c r="G1822" s="41"/>
      <c r="H1822" s="42">
        <f t="shared" si="223"/>
        <v>307000</v>
      </c>
      <c r="I1822" s="47">
        <f t="shared" si="224"/>
        <v>100000</v>
      </c>
      <c r="J1822" s="47">
        <f t="shared" si="222"/>
        <v>129565.21739130435</v>
      </c>
      <c r="K1822" s="47">
        <f t="shared" si="221"/>
        <v>436565.21739130432</v>
      </c>
      <c r="L1822" s="39">
        <v>407000</v>
      </c>
      <c r="M1822" s="46">
        <f t="shared" si="226"/>
        <v>436000</v>
      </c>
      <c r="N1822" s="41"/>
    </row>
    <row r="1823" spans="1:14" ht="141.75" x14ac:dyDescent="0.3">
      <c r="A1823" s="116">
        <f t="shared" si="225"/>
        <v>1763</v>
      </c>
      <c r="B1823" s="44" t="s">
        <v>4730</v>
      </c>
      <c r="C1823" s="45" t="s">
        <v>4731</v>
      </c>
      <c r="D1823" s="48" t="s">
        <v>4732</v>
      </c>
      <c r="E1823" s="46">
        <v>987000</v>
      </c>
      <c r="F1823" s="39">
        <v>1187000</v>
      </c>
      <c r="G1823" s="41"/>
      <c r="H1823" s="42">
        <f t="shared" si="223"/>
        <v>987000</v>
      </c>
      <c r="I1823" s="47">
        <f t="shared" si="224"/>
        <v>200000</v>
      </c>
      <c r="J1823" s="47">
        <f t="shared" si="222"/>
        <v>259130.4347826087</v>
      </c>
      <c r="K1823" s="47">
        <f t="shared" si="221"/>
        <v>1246130.4347826086</v>
      </c>
      <c r="L1823" s="39">
        <v>1187000</v>
      </c>
      <c r="M1823" s="46">
        <f t="shared" si="226"/>
        <v>1246000</v>
      </c>
      <c r="N1823" s="41"/>
    </row>
    <row r="1824" spans="1:14" ht="141.75" x14ac:dyDescent="0.3">
      <c r="A1824" s="116">
        <f t="shared" si="225"/>
        <v>1764</v>
      </c>
      <c r="B1824" s="44" t="s">
        <v>4733</v>
      </c>
      <c r="C1824" s="45" t="s">
        <v>4734</v>
      </c>
      <c r="D1824" s="48" t="s">
        <v>4735</v>
      </c>
      <c r="E1824" s="46">
        <v>202000</v>
      </c>
      <c r="F1824" s="39">
        <v>276000</v>
      </c>
      <c r="G1824" s="41"/>
      <c r="H1824" s="42">
        <f t="shared" si="223"/>
        <v>202000</v>
      </c>
      <c r="I1824" s="47">
        <f t="shared" si="224"/>
        <v>74000</v>
      </c>
      <c r="J1824" s="47">
        <f t="shared" si="222"/>
        <v>95878.260869565216</v>
      </c>
      <c r="K1824" s="47">
        <f t="shared" si="221"/>
        <v>297878.26086956519</v>
      </c>
      <c r="L1824" s="39">
        <v>276000</v>
      </c>
      <c r="M1824" s="46">
        <f t="shared" si="226"/>
        <v>297000</v>
      </c>
      <c r="N1824" s="41"/>
    </row>
    <row r="1825" spans="1:14" ht="141.75" x14ac:dyDescent="0.3">
      <c r="A1825" s="116">
        <f t="shared" si="225"/>
        <v>1765</v>
      </c>
      <c r="B1825" s="44" t="s">
        <v>4736</v>
      </c>
      <c r="C1825" s="45" t="s">
        <v>4737</v>
      </c>
      <c r="D1825" s="48" t="s">
        <v>4738</v>
      </c>
      <c r="E1825" s="46">
        <v>192000</v>
      </c>
      <c r="F1825" s="39">
        <v>262000</v>
      </c>
      <c r="G1825" s="41"/>
      <c r="H1825" s="42">
        <f t="shared" si="223"/>
        <v>192000</v>
      </c>
      <c r="I1825" s="47">
        <f t="shared" si="224"/>
        <v>70000</v>
      </c>
      <c r="J1825" s="47">
        <f t="shared" si="222"/>
        <v>90695.65217391304</v>
      </c>
      <c r="K1825" s="47">
        <f t="shared" si="221"/>
        <v>282695.65217391303</v>
      </c>
      <c r="L1825" s="39">
        <v>262000</v>
      </c>
      <c r="M1825" s="46">
        <f t="shared" si="226"/>
        <v>282000</v>
      </c>
      <c r="N1825" s="41"/>
    </row>
    <row r="1826" spans="1:14" ht="141.75" x14ac:dyDescent="0.3">
      <c r="A1826" s="116">
        <f t="shared" si="225"/>
        <v>1766</v>
      </c>
      <c r="B1826" s="44" t="s">
        <v>4739</v>
      </c>
      <c r="C1826" s="45" t="s">
        <v>4740</v>
      </c>
      <c r="D1826" s="48" t="s">
        <v>4741</v>
      </c>
      <c r="E1826" s="46">
        <v>247000</v>
      </c>
      <c r="F1826" s="39">
        <v>339000</v>
      </c>
      <c r="G1826" s="41"/>
      <c r="H1826" s="42">
        <f t="shared" si="223"/>
        <v>247000</v>
      </c>
      <c r="I1826" s="47">
        <f t="shared" si="224"/>
        <v>92000</v>
      </c>
      <c r="J1826" s="47">
        <f t="shared" si="222"/>
        <v>119200</v>
      </c>
      <c r="K1826" s="47">
        <f t="shared" si="221"/>
        <v>366200</v>
      </c>
      <c r="L1826" s="39">
        <v>339000</v>
      </c>
      <c r="M1826" s="46">
        <f t="shared" si="226"/>
        <v>366000</v>
      </c>
      <c r="N1826" s="41"/>
    </row>
    <row r="1827" spans="1:14" ht="157.5" x14ac:dyDescent="0.3">
      <c r="A1827" s="116">
        <f t="shared" si="225"/>
        <v>1767</v>
      </c>
      <c r="B1827" s="44" t="s">
        <v>4742</v>
      </c>
      <c r="C1827" s="45" t="s">
        <v>4743</v>
      </c>
      <c r="D1827" s="48" t="s">
        <v>4744</v>
      </c>
      <c r="E1827" s="46">
        <v>222000</v>
      </c>
      <c r="F1827" s="39">
        <v>304000</v>
      </c>
      <c r="G1827" s="41"/>
      <c r="H1827" s="42">
        <f t="shared" si="223"/>
        <v>222000</v>
      </c>
      <c r="I1827" s="47">
        <f t="shared" si="224"/>
        <v>82000</v>
      </c>
      <c r="J1827" s="47">
        <f t="shared" si="222"/>
        <v>106243.47826086957</v>
      </c>
      <c r="K1827" s="47">
        <f t="shared" si="221"/>
        <v>328243.47826086957</v>
      </c>
      <c r="L1827" s="39">
        <v>304000</v>
      </c>
      <c r="M1827" s="46">
        <f t="shared" si="226"/>
        <v>328000</v>
      </c>
      <c r="N1827" s="41"/>
    </row>
    <row r="1828" spans="1:14" ht="141.75" x14ac:dyDescent="0.3">
      <c r="A1828" s="116">
        <f t="shared" si="225"/>
        <v>1768</v>
      </c>
      <c r="B1828" s="44" t="s">
        <v>4745</v>
      </c>
      <c r="C1828" s="45" t="s">
        <v>4746</v>
      </c>
      <c r="D1828" s="48" t="s">
        <v>4747</v>
      </c>
      <c r="E1828" s="46">
        <v>277000</v>
      </c>
      <c r="F1828" s="39">
        <v>381000</v>
      </c>
      <c r="G1828" s="41"/>
      <c r="H1828" s="42">
        <f t="shared" si="223"/>
        <v>277000</v>
      </c>
      <c r="I1828" s="47">
        <f t="shared" si="224"/>
        <v>104000</v>
      </c>
      <c r="J1828" s="47">
        <f t="shared" si="222"/>
        <v>134747.82608695651</v>
      </c>
      <c r="K1828" s="47">
        <f t="shared" si="221"/>
        <v>411747.82608695654</v>
      </c>
      <c r="L1828" s="39">
        <v>381000</v>
      </c>
      <c r="M1828" s="46">
        <f t="shared" si="226"/>
        <v>411000</v>
      </c>
      <c r="N1828" s="41"/>
    </row>
    <row r="1829" spans="1:14" ht="189" x14ac:dyDescent="0.3">
      <c r="A1829" s="116">
        <f t="shared" si="225"/>
        <v>1769</v>
      </c>
      <c r="B1829" s="44" t="s">
        <v>4748</v>
      </c>
      <c r="C1829" s="45" t="s">
        <v>4749</v>
      </c>
      <c r="D1829" s="48" t="s">
        <v>4750</v>
      </c>
      <c r="E1829" s="46">
        <v>262000</v>
      </c>
      <c r="F1829" s="39">
        <v>360000</v>
      </c>
      <c r="G1829" s="41"/>
      <c r="H1829" s="42">
        <f t="shared" si="223"/>
        <v>262000</v>
      </c>
      <c r="I1829" s="47">
        <f t="shared" si="224"/>
        <v>98000</v>
      </c>
      <c r="J1829" s="47">
        <f t="shared" si="222"/>
        <v>126973.91304347826</v>
      </c>
      <c r="K1829" s="47">
        <f t="shared" si="221"/>
        <v>388973.91304347827</v>
      </c>
      <c r="L1829" s="39">
        <v>360000</v>
      </c>
      <c r="M1829" s="46">
        <f t="shared" si="226"/>
        <v>388000</v>
      </c>
      <c r="N1829" s="41"/>
    </row>
    <row r="1830" spans="1:14" ht="141.75" x14ac:dyDescent="0.3">
      <c r="A1830" s="116">
        <f t="shared" si="225"/>
        <v>1770</v>
      </c>
      <c r="B1830" s="44" t="s">
        <v>4751</v>
      </c>
      <c r="C1830" s="45" t="s">
        <v>4752</v>
      </c>
      <c r="D1830" s="48" t="s">
        <v>4753</v>
      </c>
      <c r="E1830" s="46">
        <v>272000</v>
      </c>
      <c r="F1830" s="39">
        <v>374000</v>
      </c>
      <c r="G1830" s="41"/>
      <c r="H1830" s="42">
        <f t="shared" si="223"/>
        <v>272000</v>
      </c>
      <c r="I1830" s="47">
        <f t="shared" si="224"/>
        <v>102000</v>
      </c>
      <c r="J1830" s="47">
        <f t="shared" si="222"/>
        <v>132156.52173913043</v>
      </c>
      <c r="K1830" s="47">
        <f t="shared" si="221"/>
        <v>404156.52173913043</v>
      </c>
      <c r="L1830" s="39">
        <v>374000</v>
      </c>
      <c r="M1830" s="46">
        <f t="shared" si="226"/>
        <v>404000</v>
      </c>
      <c r="N1830" s="41"/>
    </row>
    <row r="1831" spans="1:14" ht="141.75" x14ac:dyDescent="0.3">
      <c r="A1831" s="116">
        <f t="shared" si="225"/>
        <v>1771</v>
      </c>
      <c r="B1831" s="44" t="s">
        <v>4754</v>
      </c>
      <c r="C1831" s="45" t="s">
        <v>4755</v>
      </c>
      <c r="D1831" s="48" t="s">
        <v>4756</v>
      </c>
      <c r="E1831" s="46">
        <v>257000</v>
      </c>
      <c r="F1831" s="39">
        <v>353000</v>
      </c>
      <c r="G1831" s="41"/>
      <c r="H1831" s="42">
        <f t="shared" si="223"/>
        <v>257000</v>
      </c>
      <c r="I1831" s="47">
        <f t="shared" si="224"/>
        <v>96000</v>
      </c>
      <c r="J1831" s="47">
        <f t="shared" si="222"/>
        <v>124382.60869565218</v>
      </c>
      <c r="K1831" s="47">
        <f t="shared" si="221"/>
        <v>381382.60869565216</v>
      </c>
      <c r="L1831" s="39">
        <v>353000</v>
      </c>
      <c r="M1831" s="46">
        <f t="shared" si="226"/>
        <v>381000</v>
      </c>
      <c r="N1831" s="41"/>
    </row>
    <row r="1832" spans="1:14" ht="141.75" x14ac:dyDescent="0.3">
      <c r="A1832" s="116">
        <f t="shared" si="225"/>
        <v>1772</v>
      </c>
      <c r="B1832" s="44" t="s">
        <v>4757</v>
      </c>
      <c r="C1832" s="45" t="s">
        <v>4758</v>
      </c>
      <c r="D1832" s="48" t="s">
        <v>4759</v>
      </c>
      <c r="E1832" s="46">
        <v>292000</v>
      </c>
      <c r="F1832" s="39">
        <v>402000</v>
      </c>
      <c r="G1832" s="41"/>
      <c r="H1832" s="42">
        <f t="shared" si="223"/>
        <v>292000</v>
      </c>
      <c r="I1832" s="47">
        <f t="shared" si="224"/>
        <v>110000</v>
      </c>
      <c r="J1832" s="47">
        <f t="shared" si="222"/>
        <v>142521.73913043478</v>
      </c>
      <c r="K1832" s="47">
        <f t="shared" ref="K1832:K1895" si="227">+H1832+J1832</f>
        <v>434521.73913043481</v>
      </c>
      <c r="L1832" s="39">
        <v>402000</v>
      </c>
      <c r="M1832" s="46">
        <f t="shared" si="226"/>
        <v>434000</v>
      </c>
      <c r="N1832" s="41"/>
    </row>
    <row r="1833" spans="1:14" ht="141.75" x14ac:dyDescent="0.3">
      <c r="A1833" s="116">
        <f t="shared" si="225"/>
        <v>1773</v>
      </c>
      <c r="B1833" s="44" t="s">
        <v>4760</v>
      </c>
      <c r="C1833" s="45" t="s">
        <v>4761</v>
      </c>
      <c r="D1833" s="48" t="s">
        <v>4762</v>
      </c>
      <c r="E1833" s="46">
        <v>357000</v>
      </c>
      <c r="F1833" s="39">
        <v>493000</v>
      </c>
      <c r="G1833" s="41"/>
      <c r="H1833" s="42">
        <f t="shared" si="223"/>
        <v>357000</v>
      </c>
      <c r="I1833" s="47">
        <f t="shared" si="224"/>
        <v>136000</v>
      </c>
      <c r="J1833" s="47">
        <f t="shared" si="222"/>
        <v>176208.69565217392</v>
      </c>
      <c r="K1833" s="47">
        <f t="shared" si="227"/>
        <v>533208.69565217395</v>
      </c>
      <c r="L1833" s="39">
        <v>493000</v>
      </c>
      <c r="M1833" s="46">
        <f t="shared" si="226"/>
        <v>533000</v>
      </c>
      <c r="N1833" s="41"/>
    </row>
    <row r="1834" spans="1:14" ht="126" x14ac:dyDescent="0.3">
      <c r="A1834" s="116">
        <f t="shared" si="225"/>
        <v>1774</v>
      </c>
      <c r="B1834" s="44" t="s">
        <v>4763</v>
      </c>
      <c r="C1834" s="45" t="s">
        <v>4764</v>
      </c>
      <c r="D1834" s="48" t="s">
        <v>4765</v>
      </c>
      <c r="E1834" s="46">
        <v>170000</v>
      </c>
      <c r="F1834" s="39">
        <v>238000</v>
      </c>
      <c r="G1834" s="41"/>
      <c r="H1834" s="42">
        <f t="shared" si="223"/>
        <v>170000</v>
      </c>
      <c r="I1834" s="47">
        <f t="shared" si="224"/>
        <v>68000</v>
      </c>
      <c r="J1834" s="47">
        <f t="shared" si="222"/>
        <v>88104.34782608696</v>
      </c>
      <c r="K1834" s="47">
        <f t="shared" si="227"/>
        <v>258104.34782608697</v>
      </c>
      <c r="L1834" s="39">
        <v>238000</v>
      </c>
      <c r="M1834" s="46">
        <f t="shared" si="226"/>
        <v>258000</v>
      </c>
      <c r="N1834" s="41"/>
    </row>
    <row r="1835" spans="1:14" ht="47.25" x14ac:dyDescent="0.3">
      <c r="A1835" s="56"/>
      <c r="B1835" s="56"/>
      <c r="C1835" s="58"/>
      <c r="D1835" s="75" t="s">
        <v>1040</v>
      </c>
      <c r="E1835" s="46"/>
      <c r="F1835" s="39"/>
      <c r="G1835" s="60"/>
      <c r="H1835" s="42"/>
      <c r="I1835" s="42"/>
      <c r="J1835" s="47">
        <f t="shared" si="222"/>
        <v>0</v>
      </c>
      <c r="K1835" s="42"/>
      <c r="L1835" s="42"/>
      <c r="M1835" s="46"/>
      <c r="N1835" s="42"/>
    </row>
    <row r="1836" spans="1:14" ht="31.5" x14ac:dyDescent="0.3">
      <c r="A1836" s="117">
        <f>A1834+1</f>
        <v>1775</v>
      </c>
      <c r="B1836" s="57" t="s">
        <v>4766</v>
      </c>
      <c r="C1836" s="58"/>
      <c r="D1836" s="59" t="s">
        <v>888</v>
      </c>
      <c r="E1836" s="46">
        <v>358000</v>
      </c>
      <c r="F1836" s="39">
        <v>421000</v>
      </c>
      <c r="G1836" s="60"/>
      <c r="H1836" s="42">
        <f>L1836-I1836</f>
        <v>358000</v>
      </c>
      <c r="I1836" s="47">
        <f>F1836-E1836</f>
        <v>63000</v>
      </c>
      <c r="J1836" s="47">
        <f t="shared" si="222"/>
        <v>81626.086956521744</v>
      </c>
      <c r="K1836" s="47">
        <f t="shared" si="227"/>
        <v>439626.08695652173</v>
      </c>
      <c r="L1836" s="39">
        <v>421000</v>
      </c>
      <c r="M1836" s="46">
        <f t="shared" si="226"/>
        <v>439000</v>
      </c>
      <c r="N1836" s="60"/>
    </row>
    <row r="1837" spans="1:14" ht="31.5" x14ac:dyDescent="0.3">
      <c r="A1837" s="117">
        <f>A1836+1</f>
        <v>1776</v>
      </c>
      <c r="B1837" s="57" t="s">
        <v>4767</v>
      </c>
      <c r="C1837" s="58"/>
      <c r="D1837" s="59" t="s">
        <v>890</v>
      </c>
      <c r="E1837" s="46">
        <v>207000</v>
      </c>
      <c r="F1837" s="39">
        <v>237000</v>
      </c>
      <c r="G1837" s="60"/>
      <c r="H1837" s="42">
        <f>L1837-I1837</f>
        <v>207000</v>
      </c>
      <c r="I1837" s="47">
        <f>F1837-E1837</f>
        <v>30000</v>
      </c>
      <c r="J1837" s="47">
        <f t="shared" si="222"/>
        <v>38869.565217391304</v>
      </c>
      <c r="K1837" s="47">
        <f t="shared" si="227"/>
        <v>245869.5652173913</v>
      </c>
      <c r="L1837" s="39">
        <v>237000</v>
      </c>
      <c r="M1837" s="46">
        <f t="shared" si="226"/>
        <v>245000</v>
      </c>
      <c r="N1837" s="60"/>
    </row>
    <row r="1838" spans="1:14" ht="31.5" x14ac:dyDescent="0.3">
      <c r="A1838" s="117">
        <f>A1837+1</f>
        <v>1777</v>
      </c>
      <c r="B1838" s="57" t="s">
        <v>4768</v>
      </c>
      <c r="C1838" s="58"/>
      <c r="D1838" s="59" t="s">
        <v>892</v>
      </c>
      <c r="E1838" s="46">
        <v>97000</v>
      </c>
      <c r="F1838" s="39">
        <v>115000</v>
      </c>
      <c r="G1838" s="60"/>
      <c r="H1838" s="42">
        <f>L1838-I1838</f>
        <v>97000</v>
      </c>
      <c r="I1838" s="47">
        <f>F1838-E1838</f>
        <v>18000</v>
      </c>
      <c r="J1838" s="47">
        <f t="shared" si="222"/>
        <v>23321.739130434784</v>
      </c>
      <c r="K1838" s="47">
        <f t="shared" si="227"/>
        <v>120321.73913043478</v>
      </c>
      <c r="L1838" s="39">
        <v>115000</v>
      </c>
      <c r="M1838" s="46">
        <f t="shared" si="226"/>
        <v>120000</v>
      </c>
      <c r="N1838" s="60"/>
    </row>
    <row r="1839" spans="1:14" ht="63" x14ac:dyDescent="0.3">
      <c r="A1839" s="35" t="s">
        <v>1725</v>
      </c>
      <c r="B1839" s="36" t="s">
        <v>1725</v>
      </c>
      <c r="C1839" s="45"/>
      <c r="D1839" s="38" t="s">
        <v>4769</v>
      </c>
      <c r="E1839" s="46"/>
      <c r="F1839" s="39"/>
      <c r="G1839" s="41"/>
      <c r="H1839" s="42"/>
      <c r="I1839" s="42"/>
      <c r="J1839" s="47">
        <f t="shared" si="222"/>
        <v>0</v>
      </c>
      <c r="K1839" s="42"/>
      <c r="L1839" s="42"/>
      <c r="M1839" s="46"/>
      <c r="N1839" s="42"/>
    </row>
    <row r="1840" spans="1:14" ht="47.25" x14ac:dyDescent="0.3">
      <c r="A1840" s="116">
        <f>A1838+1</f>
        <v>1778</v>
      </c>
      <c r="B1840" s="44" t="s">
        <v>4770</v>
      </c>
      <c r="C1840" s="45" t="s">
        <v>4771</v>
      </c>
      <c r="D1840" s="48" t="s">
        <v>4772</v>
      </c>
      <c r="E1840" s="46">
        <v>170000</v>
      </c>
      <c r="F1840" s="39">
        <v>238000</v>
      </c>
      <c r="G1840" s="41"/>
      <c r="H1840" s="42">
        <f t="shared" ref="H1840:H1852" si="228">L1840-I1840</f>
        <v>170000</v>
      </c>
      <c r="I1840" s="47">
        <f t="shared" ref="I1840:I1852" si="229">F1840-E1840</f>
        <v>68000</v>
      </c>
      <c r="J1840" s="47">
        <f t="shared" si="222"/>
        <v>88104.34782608696</v>
      </c>
      <c r="K1840" s="47">
        <f t="shared" si="227"/>
        <v>258104.34782608697</v>
      </c>
      <c r="L1840" s="39">
        <v>238000</v>
      </c>
      <c r="M1840" s="46">
        <f t="shared" si="226"/>
        <v>258000</v>
      </c>
      <c r="N1840" s="41"/>
    </row>
    <row r="1841" spans="1:14" ht="94.5" x14ac:dyDescent="0.3">
      <c r="A1841" s="116">
        <f>A1840+1</f>
        <v>1779</v>
      </c>
      <c r="B1841" s="44" t="s">
        <v>4773</v>
      </c>
      <c r="C1841" s="45" t="s">
        <v>4774</v>
      </c>
      <c r="D1841" s="48" t="s">
        <v>4775</v>
      </c>
      <c r="E1841" s="46">
        <v>35000</v>
      </c>
      <c r="F1841" s="39">
        <v>49000</v>
      </c>
      <c r="G1841" s="41"/>
      <c r="H1841" s="42">
        <f t="shared" si="228"/>
        <v>35000</v>
      </c>
      <c r="I1841" s="47">
        <f t="shared" si="229"/>
        <v>14000</v>
      </c>
      <c r="J1841" s="47">
        <f t="shared" si="222"/>
        <v>18139.130434782608</v>
      </c>
      <c r="K1841" s="47">
        <f t="shared" si="227"/>
        <v>53139.130434782608</v>
      </c>
      <c r="L1841" s="39">
        <v>49000</v>
      </c>
      <c r="M1841" s="46">
        <f t="shared" si="226"/>
        <v>53100</v>
      </c>
      <c r="N1841" s="41"/>
    </row>
    <row r="1842" spans="1:14" ht="63" x14ac:dyDescent="0.3">
      <c r="A1842" s="116">
        <f t="shared" ref="A1842:A1852" si="230">A1841+1</f>
        <v>1780</v>
      </c>
      <c r="B1842" s="44" t="s">
        <v>4776</v>
      </c>
      <c r="C1842" s="45" t="s">
        <v>4777</v>
      </c>
      <c r="D1842" s="48" t="s">
        <v>4778</v>
      </c>
      <c r="E1842" s="46">
        <v>75000</v>
      </c>
      <c r="F1842" s="39">
        <v>105000</v>
      </c>
      <c r="G1842" s="41"/>
      <c r="H1842" s="42">
        <f t="shared" si="228"/>
        <v>75000</v>
      </c>
      <c r="I1842" s="47">
        <f t="shared" si="229"/>
        <v>30000</v>
      </c>
      <c r="J1842" s="47">
        <f t="shared" si="222"/>
        <v>38869.565217391304</v>
      </c>
      <c r="K1842" s="47">
        <f t="shared" si="227"/>
        <v>113869.5652173913</v>
      </c>
      <c r="L1842" s="39">
        <v>105000</v>
      </c>
      <c r="M1842" s="46">
        <f t="shared" si="226"/>
        <v>113000</v>
      </c>
      <c r="N1842" s="41"/>
    </row>
    <row r="1843" spans="1:14" ht="63" x14ac:dyDescent="0.3">
      <c r="A1843" s="116">
        <f t="shared" si="230"/>
        <v>1781</v>
      </c>
      <c r="B1843" s="44" t="s">
        <v>4779</v>
      </c>
      <c r="C1843" s="45" t="s">
        <v>4780</v>
      </c>
      <c r="D1843" s="48" t="s">
        <v>4781</v>
      </c>
      <c r="E1843" s="46">
        <v>75000</v>
      </c>
      <c r="F1843" s="39">
        <v>105000</v>
      </c>
      <c r="G1843" s="41"/>
      <c r="H1843" s="42">
        <f t="shared" si="228"/>
        <v>75000</v>
      </c>
      <c r="I1843" s="47">
        <f t="shared" si="229"/>
        <v>30000</v>
      </c>
      <c r="J1843" s="47">
        <f t="shared" si="222"/>
        <v>38869.565217391304</v>
      </c>
      <c r="K1843" s="47">
        <f t="shared" si="227"/>
        <v>113869.5652173913</v>
      </c>
      <c r="L1843" s="39">
        <v>105000</v>
      </c>
      <c r="M1843" s="46">
        <f t="shared" si="226"/>
        <v>113000</v>
      </c>
      <c r="N1843" s="41"/>
    </row>
    <row r="1844" spans="1:14" ht="78.75" x14ac:dyDescent="0.3">
      <c r="A1844" s="116">
        <f t="shared" si="230"/>
        <v>1782</v>
      </c>
      <c r="B1844" s="44" t="s">
        <v>4782</v>
      </c>
      <c r="C1844" s="45" t="s">
        <v>4783</v>
      </c>
      <c r="D1844" s="48" t="s">
        <v>4784</v>
      </c>
      <c r="E1844" s="46">
        <v>62000</v>
      </c>
      <c r="F1844" s="39">
        <v>86800</v>
      </c>
      <c r="G1844" s="41"/>
      <c r="H1844" s="42">
        <f t="shared" si="228"/>
        <v>62000</v>
      </c>
      <c r="I1844" s="47">
        <f t="shared" si="229"/>
        <v>24800</v>
      </c>
      <c r="J1844" s="47">
        <f t="shared" si="222"/>
        <v>32132.17391304348</v>
      </c>
      <c r="K1844" s="47">
        <f t="shared" si="227"/>
        <v>94132.173913043487</v>
      </c>
      <c r="L1844" s="39">
        <v>86800</v>
      </c>
      <c r="M1844" s="46">
        <f t="shared" si="226"/>
        <v>94100</v>
      </c>
      <c r="N1844" s="41"/>
    </row>
    <row r="1845" spans="1:14" ht="141.75" x14ac:dyDescent="0.3">
      <c r="A1845" s="116">
        <f t="shared" si="230"/>
        <v>1783</v>
      </c>
      <c r="B1845" s="44" t="s">
        <v>4785</v>
      </c>
      <c r="C1845" s="45" t="s">
        <v>4786</v>
      </c>
      <c r="D1845" s="48" t="s">
        <v>4787</v>
      </c>
      <c r="E1845" s="46">
        <v>130000</v>
      </c>
      <c r="F1845" s="39">
        <v>182000</v>
      </c>
      <c r="G1845" s="41"/>
      <c r="H1845" s="42">
        <f t="shared" si="228"/>
        <v>130000</v>
      </c>
      <c r="I1845" s="47">
        <f t="shared" si="229"/>
        <v>52000</v>
      </c>
      <c r="J1845" s="47">
        <f t="shared" si="222"/>
        <v>67373.913043478256</v>
      </c>
      <c r="K1845" s="47">
        <f t="shared" si="227"/>
        <v>197373.91304347827</v>
      </c>
      <c r="L1845" s="39">
        <v>182000</v>
      </c>
      <c r="M1845" s="46">
        <f t="shared" si="226"/>
        <v>197000</v>
      </c>
      <c r="N1845" s="41"/>
    </row>
    <row r="1846" spans="1:14" ht="78.75" x14ac:dyDescent="0.3">
      <c r="A1846" s="116">
        <f t="shared" si="230"/>
        <v>1784</v>
      </c>
      <c r="B1846" s="44" t="s">
        <v>4788</v>
      </c>
      <c r="C1846" s="45" t="s">
        <v>4789</v>
      </c>
      <c r="D1846" s="48" t="s">
        <v>4790</v>
      </c>
      <c r="E1846" s="46">
        <v>450000</v>
      </c>
      <c r="F1846" s="39">
        <v>630000</v>
      </c>
      <c r="G1846" s="41"/>
      <c r="H1846" s="42">
        <f t="shared" si="228"/>
        <v>450000</v>
      </c>
      <c r="I1846" s="47">
        <f t="shared" si="229"/>
        <v>180000</v>
      </c>
      <c r="J1846" s="47">
        <f t="shared" si="222"/>
        <v>233217.39130434784</v>
      </c>
      <c r="K1846" s="47">
        <f t="shared" si="227"/>
        <v>683217.3913043479</v>
      </c>
      <c r="L1846" s="39">
        <v>630000</v>
      </c>
      <c r="M1846" s="46">
        <f t="shared" si="226"/>
        <v>683000</v>
      </c>
      <c r="N1846" s="41"/>
    </row>
    <row r="1847" spans="1:14" ht="141.75" x14ac:dyDescent="0.3">
      <c r="A1847" s="116">
        <f t="shared" si="230"/>
        <v>1785</v>
      </c>
      <c r="B1847" s="44" t="s">
        <v>4791</v>
      </c>
      <c r="C1847" s="45" t="s">
        <v>4792</v>
      </c>
      <c r="D1847" s="48" t="s">
        <v>4793</v>
      </c>
      <c r="E1847" s="46">
        <v>975000</v>
      </c>
      <c r="F1847" s="39">
        <v>1175000</v>
      </c>
      <c r="G1847" s="41"/>
      <c r="H1847" s="42">
        <f t="shared" si="228"/>
        <v>975000</v>
      </c>
      <c r="I1847" s="47">
        <f t="shared" si="229"/>
        <v>200000</v>
      </c>
      <c r="J1847" s="47">
        <f t="shared" si="222"/>
        <v>259130.4347826087</v>
      </c>
      <c r="K1847" s="47">
        <f t="shared" si="227"/>
        <v>1234130.4347826086</v>
      </c>
      <c r="L1847" s="39">
        <v>1175000</v>
      </c>
      <c r="M1847" s="46">
        <f t="shared" si="226"/>
        <v>1234000</v>
      </c>
      <c r="N1847" s="41"/>
    </row>
    <row r="1848" spans="1:14" ht="110.25" x14ac:dyDescent="0.3">
      <c r="A1848" s="116">
        <f t="shared" si="230"/>
        <v>1786</v>
      </c>
      <c r="B1848" s="44" t="s">
        <v>4794</v>
      </c>
      <c r="C1848" s="45" t="s">
        <v>4795</v>
      </c>
      <c r="D1848" s="48" t="s">
        <v>4796</v>
      </c>
      <c r="E1848" s="46">
        <v>240000</v>
      </c>
      <c r="F1848" s="39">
        <v>336000</v>
      </c>
      <c r="G1848" s="41"/>
      <c r="H1848" s="42">
        <f t="shared" si="228"/>
        <v>240000</v>
      </c>
      <c r="I1848" s="47">
        <f t="shared" si="229"/>
        <v>96000</v>
      </c>
      <c r="J1848" s="47">
        <f t="shared" si="222"/>
        <v>124382.60869565218</v>
      </c>
      <c r="K1848" s="47">
        <f t="shared" si="227"/>
        <v>364382.60869565216</v>
      </c>
      <c r="L1848" s="39">
        <v>336000</v>
      </c>
      <c r="M1848" s="46">
        <f t="shared" si="226"/>
        <v>364000</v>
      </c>
      <c r="N1848" s="41"/>
    </row>
    <row r="1849" spans="1:14" ht="126" x14ac:dyDescent="0.3">
      <c r="A1849" s="116">
        <f t="shared" si="230"/>
        <v>1787</v>
      </c>
      <c r="B1849" s="44" t="s">
        <v>4797</v>
      </c>
      <c r="C1849" s="45" t="s">
        <v>4798</v>
      </c>
      <c r="D1849" s="48" t="s">
        <v>4799</v>
      </c>
      <c r="E1849" s="46">
        <v>1000000</v>
      </c>
      <c r="F1849" s="39">
        <v>1200000</v>
      </c>
      <c r="G1849" s="41"/>
      <c r="H1849" s="42">
        <f t="shared" si="228"/>
        <v>1000000</v>
      </c>
      <c r="I1849" s="47">
        <f t="shared" si="229"/>
        <v>200000</v>
      </c>
      <c r="J1849" s="47">
        <f t="shared" si="222"/>
        <v>259130.4347826087</v>
      </c>
      <c r="K1849" s="47">
        <f t="shared" si="227"/>
        <v>1259130.4347826086</v>
      </c>
      <c r="L1849" s="39">
        <v>1200000</v>
      </c>
      <c r="M1849" s="46">
        <f t="shared" si="226"/>
        <v>1259000</v>
      </c>
      <c r="N1849" s="41"/>
    </row>
    <row r="1850" spans="1:14" ht="141.75" x14ac:dyDescent="0.3">
      <c r="A1850" s="116">
        <f t="shared" si="230"/>
        <v>1788</v>
      </c>
      <c r="B1850" s="44" t="s">
        <v>4800</v>
      </c>
      <c r="C1850" s="45" t="s">
        <v>4801</v>
      </c>
      <c r="D1850" s="48" t="s">
        <v>4802</v>
      </c>
      <c r="E1850" s="46">
        <v>94000</v>
      </c>
      <c r="F1850" s="39">
        <v>131000</v>
      </c>
      <c r="G1850" s="41"/>
      <c r="H1850" s="42">
        <f t="shared" si="228"/>
        <v>94000</v>
      </c>
      <c r="I1850" s="47">
        <f t="shared" si="229"/>
        <v>37000</v>
      </c>
      <c r="J1850" s="47">
        <f t="shared" si="222"/>
        <v>47939.130434782608</v>
      </c>
      <c r="K1850" s="47">
        <f t="shared" si="227"/>
        <v>141939.13043478259</v>
      </c>
      <c r="L1850" s="39">
        <v>131000</v>
      </c>
      <c r="M1850" s="46">
        <f t="shared" si="226"/>
        <v>141000</v>
      </c>
      <c r="N1850" s="41"/>
    </row>
    <row r="1851" spans="1:14" ht="63" x14ac:dyDescent="0.3">
      <c r="A1851" s="116">
        <f t="shared" si="230"/>
        <v>1789</v>
      </c>
      <c r="B1851" s="44" t="s">
        <v>4803</v>
      </c>
      <c r="C1851" s="45" t="s">
        <v>4804</v>
      </c>
      <c r="D1851" s="48" t="s">
        <v>4805</v>
      </c>
      <c r="E1851" s="46">
        <v>48000</v>
      </c>
      <c r="F1851" s="39">
        <v>67200</v>
      </c>
      <c r="G1851" s="41"/>
      <c r="H1851" s="42">
        <f t="shared" si="228"/>
        <v>48000</v>
      </c>
      <c r="I1851" s="47">
        <f t="shared" si="229"/>
        <v>19200</v>
      </c>
      <c r="J1851" s="47">
        <f t="shared" si="222"/>
        <v>24876.521739130436</v>
      </c>
      <c r="K1851" s="47">
        <f t="shared" si="227"/>
        <v>72876.521739130432</v>
      </c>
      <c r="L1851" s="39">
        <v>67200</v>
      </c>
      <c r="M1851" s="46">
        <f t="shared" si="226"/>
        <v>72800</v>
      </c>
      <c r="N1851" s="41"/>
    </row>
    <row r="1852" spans="1:14" ht="47.25" x14ac:dyDescent="0.3">
      <c r="A1852" s="116">
        <f t="shared" si="230"/>
        <v>1790</v>
      </c>
      <c r="B1852" s="44" t="s">
        <v>4803</v>
      </c>
      <c r="C1852" s="45" t="s">
        <v>4806</v>
      </c>
      <c r="D1852" s="48" t="s">
        <v>4807</v>
      </c>
      <c r="E1852" s="46">
        <v>130000</v>
      </c>
      <c r="F1852" s="39">
        <v>182000</v>
      </c>
      <c r="G1852" s="41"/>
      <c r="H1852" s="42">
        <f t="shared" si="228"/>
        <v>130000</v>
      </c>
      <c r="I1852" s="47">
        <f t="shared" si="229"/>
        <v>52000</v>
      </c>
      <c r="J1852" s="47">
        <f t="shared" si="222"/>
        <v>67373.913043478256</v>
      </c>
      <c r="K1852" s="47">
        <f t="shared" si="227"/>
        <v>197373.91304347827</v>
      </c>
      <c r="L1852" s="39">
        <v>182000</v>
      </c>
      <c r="M1852" s="46">
        <f t="shared" si="226"/>
        <v>197000</v>
      </c>
      <c r="N1852" s="41"/>
    </row>
    <row r="1853" spans="1:14" ht="63" x14ac:dyDescent="0.3">
      <c r="A1853" s="76" t="s">
        <v>3319</v>
      </c>
      <c r="B1853" s="77" t="s">
        <v>3319</v>
      </c>
      <c r="C1853" s="78"/>
      <c r="D1853" s="75" t="s">
        <v>4808</v>
      </c>
      <c r="E1853" s="46"/>
      <c r="F1853" s="39"/>
      <c r="G1853" s="60"/>
      <c r="H1853" s="42"/>
      <c r="I1853" s="42"/>
      <c r="J1853" s="47">
        <f t="shared" si="222"/>
        <v>0</v>
      </c>
      <c r="K1853" s="42"/>
      <c r="L1853" s="42"/>
      <c r="M1853" s="46"/>
      <c r="N1853" s="42"/>
    </row>
    <row r="1854" spans="1:14" ht="94.5" x14ac:dyDescent="0.3">
      <c r="A1854" s="116">
        <f>A1852+1</f>
        <v>1791</v>
      </c>
      <c r="B1854" s="44" t="s">
        <v>4809</v>
      </c>
      <c r="C1854" s="45" t="s">
        <v>4810</v>
      </c>
      <c r="D1854" s="41" t="s">
        <v>4811</v>
      </c>
      <c r="E1854" s="46">
        <v>4478000</v>
      </c>
      <c r="F1854" s="39">
        <v>4532000</v>
      </c>
      <c r="G1854" s="41" t="s">
        <v>4812</v>
      </c>
      <c r="H1854" s="42">
        <f t="shared" ref="H1854:H1897" si="231">L1854-I1854</f>
        <v>4478000</v>
      </c>
      <c r="I1854" s="47">
        <f>F1854-E1854</f>
        <v>54000</v>
      </c>
      <c r="J1854" s="47">
        <f t="shared" si="222"/>
        <v>69965.217391304352</v>
      </c>
      <c r="K1854" s="47">
        <f t="shared" si="227"/>
        <v>4547965.2173913047</v>
      </c>
      <c r="L1854" s="39">
        <v>4532000</v>
      </c>
      <c r="M1854" s="46">
        <f t="shared" si="226"/>
        <v>4547000</v>
      </c>
      <c r="N1854" s="41" t="s">
        <v>4812</v>
      </c>
    </row>
    <row r="1855" spans="1:14" ht="31.5" x14ac:dyDescent="0.3">
      <c r="A1855" s="116">
        <f>A1854+1</f>
        <v>1792</v>
      </c>
      <c r="B1855" s="44" t="s">
        <v>4813</v>
      </c>
      <c r="C1855" s="45" t="s">
        <v>4814</v>
      </c>
      <c r="D1855" s="48" t="s">
        <v>4815</v>
      </c>
      <c r="E1855" s="46">
        <v>117000</v>
      </c>
      <c r="F1855" s="39">
        <v>126000</v>
      </c>
      <c r="G1855" s="41"/>
      <c r="H1855" s="42">
        <f t="shared" si="231"/>
        <v>117000</v>
      </c>
      <c r="I1855" s="47">
        <f>F1855-E1855</f>
        <v>9000</v>
      </c>
      <c r="J1855" s="47">
        <f t="shared" si="222"/>
        <v>11660.869565217392</v>
      </c>
      <c r="K1855" s="47">
        <f t="shared" si="227"/>
        <v>128660.86956521739</v>
      </c>
      <c r="L1855" s="39">
        <v>126000</v>
      </c>
      <c r="M1855" s="46">
        <f t="shared" si="226"/>
        <v>128000</v>
      </c>
      <c r="N1855" s="41"/>
    </row>
    <row r="1856" spans="1:14" ht="47.25" x14ac:dyDescent="0.3">
      <c r="A1856" s="116">
        <f t="shared" ref="A1856:A1897" si="232">A1855+1</f>
        <v>1793</v>
      </c>
      <c r="B1856" s="44" t="s">
        <v>4816</v>
      </c>
      <c r="C1856" s="45" t="s">
        <v>4817</v>
      </c>
      <c r="D1856" s="48" t="s">
        <v>4818</v>
      </c>
      <c r="E1856" s="46">
        <v>117000</v>
      </c>
      <c r="F1856" s="39">
        <v>136000</v>
      </c>
      <c r="G1856" s="41"/>
      <c r="H1856" s="42">
        <f t="shared" si="231"/>
        <v>117000</v>
      </c>
      <c r="I1856" s="47">
        <f>F1856-E1856</f>
        <v>19000</v>
      </c>
      <c r="J1856" s="47">
        <f t="shared" si="222"/>
        <v>24617.391304347824</v>
      </c>
      <c r="K1856" s="47">
        <f t="shared" si="227"/>
        <v>141617.39130434784</v>
      </c>
      <c r="L1856" s="39">
        <v>136000</v>
      </c>
      <c r="M1856" s="46">
        <f t="shared" si="226"/>
        <v>141000</v>
      </c>
      <c r="N1856" s="41"/>
    </row>
    <row r="1857" spans="1:14" ht="31.5" x14ac:dyDescent="0.3">
      <c r="A1857" s="116">
        <f t="shared" si="232"/>
        <v>1794</v>
      </c>
      <c r="B1857" s="44" t="s">
        <v>4819</v>
      </c>
      <c r="C1857" s="45" t="s">
        <v>4820</v>
      </c>
      <c r="D1857" s="48" t="s">
        <v>4821</v>
      </c>
      <c r="E1857" s="46">
        <v>60000</v>
      </c>
      <c r="F1857" s="39">
        <v>69600</v>
      </c>
      <c r="G1857" s="41"/>
      <c r="H1857" s="42">
        <f t="shared" si="231"/>
        <v>45291</v>
      </c>
      <c r="I1857" s="47">
        <v>14709</v>
      </c>
      <c r="J1857" s="47">
        <f t="shared" si="222"/>
        <v>19057.747826086958</v>
      </c>
      <c r="K1857" s="47">
        <f t="shared" si="227"/>
        <v>64348.747826086954</v>
      </c>
      <c r="L1857" s="39">
        <v>60000</v>
      </c>
      <c r="M1857" s="46">
        <f t="shared" si="226"/>
        <v>64300</v>
      </c>
      <c r="N1857" s="41"/>
    </row>
    <row r="1858" spans="1:14" ht="31.5" x14ac:dyDescent="0.3">
      <c r="A1858" s="116">
        <f t="shared" si="232"/>
        <v>1795</v>
      </c>
      <c r="B1858" s="44" t="s">
        <v>4822</v>
      </c>
      <c r="C1858" s="45" t="s">
        <v>4823</v>
      </c>
      <c r="D1858" s="48" t="s">
        <v>4824</v>
      </c>
      <c r="E1858" s="46">
        <v>35000</v>
      </c>
      <c r="F1858" s="39">
        <v>45900</v>
      </c>
      <c r="G1858" s="41"/>
      <c r="H1858" s="42">
        <f t="shared" si="231"/>
        <v>20359</v>
      </c>
      <c r="I1858" s="47">
        <v>9641</v>
      </c>
      <c r="J1858" s="47">
        <f t="shared" si="222"/>
        <v>12491.382608695651</v>
      </c>
      <c r="K1858" s="47">
        <f t="shared" si="227"/>
        <v>32850.382608695654</v>
      </c>
      <c r="L1858" s="39">
        <v>30000</v>
      </c>
      <c r="M1858" s="46">
        <f t="shared" si="226"/>
        <v>32800</v>
      </c>
      <c r="N1858" s="41"/>
    </row>
    <row r="1859" spans="1:14" ht="47.25" x14ac:dyDescent="0.3">
      <c r="A1859" s="116">
        <f t="shared" si="232"/>
        <v>1796</v>
      </c>
      <c r="B1859" s="44" t="s">
        <v>4825</v>
      </c>
      <c r="C1859" s="45" t="s">
        <v>4826</v>
      </c>
      <c r="D1859" s="48" t="s">
        <v>4827</v>
      </c>
      <c r="E1859" s="46">
        <v>139000</v>
      </c>
      <c r="F1859" s="39">
        <v>187000</v>
      </c>
      <c r="G1859" s="41"/>
      <c r="H1859" s="42">
        <f t="shared" si="231"/>
        <v>139000</v>
      </c>
      <c r="I1859" s="47">
        <f t="shared" ref="I1859:I1870" si="233">F1859-E1859</f>
        <v>48000</v>
      </c>
      <c r="J1859" s="47">
        <f t="shared" si="222"/>
        <v>62191.304347826088</v>
      </c>
      <c r="K1859" s="47">
        <f t="shared" si="227"/>
        <v>201191.30434782608</v>
      </c>
      <c r="L1859" s="39">
        <v>187000</v>
      </c>
      <c r="M1859" s="46">
        <f t="shared" si="226"/>
        <v>201000</v>
      </c>
      <c r="N1859" s="41"/>
    </row>
    <row r="1860" spans="1:14" ht="47.25" x14ac:dyDescent="0.3">
      <c r="A1860" s="116">
        <f t="shared" si="232"/>
        <v>1797</v>
      </c>
      <c r="B1860" s="44" t="s">
        <v>4828</v>
      </c>
      <c r="C1860" s="45" t="s">
        <v>4829</v>
      </c>
      <c r="D1860" s="48" t="s">
        <v>4830</v>
      </c>
      <c r="E1860" s="46">
        <v>117000</v>
      </c>
      <c r="F1860" s="39">
        <v>124000</v>
      </c>
      <c r="G1860" s="41"/>
      <c r="H1860" s="42">
        <f t="shared" si="231"/>
        <v>117000</v>
      </c>
      <c r="I1860" s="47">
        <f t="shared" si="233"/>
        <v>7000</v>
      </c>
      <c r="J1860" s="47">
        <f t="shared" si="222"/>
        <v>9069.565217391304</v>
      </c>
      <c r="K1860" s="47">
        <f t="shared" si="227"/>
        <v>126069.5652173913</v>
      </c>
      <c r="L1860" s="39">
        <v>124000</v>
      </c>
      <c r="M1860" s="46">
        <f t="shared" si="226"/>
        <v>126000</v>
      </c>
      <c r="N1860" s="41"/>
    </row>
    <row r="1861" spans="1:14" ht="47.25" x14ac:dyDescent="0.3">
      <c r="A1861" s="116">
        <f t="shared" si="232"/>
        <v>1798</v>
      </c>
      <c r="B1861" s="44" t="s">
        <v>4831</v>
      </c>
      <c r="C1861" s="45" t="s">
        <v>4832</v>
      </c>
      <c r="D1861" s="48" t="s">
        <v>4833</v>
      </c>
      <c r="E1861" s="46">
        <v>127000</v>
      </c>
      <c r="F1861" s="39">
        <v>134000</v>
      </c>
      <c r="G1861" s="41"/>
      <c r="H1861" s="42">
        <f t="shared" si="231"/>
        <v>127000</v>
      </c>
      <c r="I1861" s="47">
        <f t="shared" si="233"/>
        <v>7000</v>
      </c>
      <c r="J1861" s="47">
        <f t="shared" si="222"/>
        <v>9069.565217391304</v>
      </c>
      <c r="K1861" s="47">
        <f t="shared" si="227"/>
        <v>136069.5652173913</v>
      </c>
      <c r="L1861" s="39">
        <v>134000</v>
      </c>
      <c r="M1861" s="46">
        <f t="shared" si="226"/>
        <v>136000</v>
      </c>
      <c r="N1861" s="41"/>
    </row>
    <row r="1862" spans="1:14" ht="47.25" x14ac:dyDescent="0.3">
      <c r="A1862" s="116">
        <f t="shared" si="232"/>
        <v>1799</v>
      </c>
      <c r="B1862" s="44" t="s">
        <v>4834</v>
      </c>
      <c r="C1862" s="45"/>
      <c r="D1862" s="48" t="s">
        <v>4835</v>
      </c>
      <c r="E1862" s="46">
        <v>20000</v>
      </c>
      <c r="F1862" s="39">
        <v>27700</v>
      </c>
      <c r="G1862" s="41"/>
      <c r="H1862" s="42">
        <f t="shared" si="231"/>
        <v>20000</v>
      </c>
      <c r="I1862" s="47">
        <f t="shared" si="233"/>
        <v>7700</v>
      </c>
      <c r="J1862" s="47">
        <f t="shared" si="222"/>
        <v>9976.5217391304359</v>
      </c>
      <c r="K1862" s="47">
        <f t="shared" si="227"/>
        <v>29976.521739130436</v>
      </c>
      <c r="L1862" s="39">
        <v>27700</v>
      </c>
      <c r="M1862" s="46">
        <f t="shared" si="226"/>
        <v>29900</v>
      </c>
      <c r="N1862" s="41"/>
    </row>
    <row r="1863" spans="1:14" ht="63" x14ac:dyDescent="0.3">
      <c r="A1863" s="116">
        <f t="shared" si="232"/>
        <v>1800</v>
      </c>
      <c r="B1863" s="44" t="s">
        <v>4836</v>
      </c>
      <c r="C1863" s="58"/>
      <c r="D1863" s="59" t="s">
        <v>4837</v>
      </c>
      <c r="E1863" s="46">
        <v>333000</v>
      </c>
      <c r="F1863" s="39">
        <v>473000</v>
      </c>
      <c r="G1863" s="60"/>
      <c r="H1863" s="42">
        <f t="shared" si="231"/>
        <v>333000</v>
      </c>
      <c r="I1863" s="47">
        <f t="shared" si="233"/>
        <v>140000</v>
      </c>
      <c r="J1863" s="47">
        <f t="shared" si="222"/>
        <v>181391.30434782608</v>
      </c>
      <c r="K1863" s="47">
        <f t="shared" si="227"/>
        <v>514391.30434782605</v>
      </c>
      <c r="L1863" s="39">
        <v>473000</v>
      </c>
      <c r="M1863" s="46">
        <f t="shared" si="226"/>
        <v>514000</v>
      </c>
      <c r="N1863" s="60"/>
    </row>
    <row r="1864" spans="1:14" ht="78.75" x14ac:dyDescent="0.3">
      <c r="A1864" s="116">
        <f t="shared" si="232"/>
        <v>1801</v>
      </c>
      <c r="B1864" s="44" t="s">
        <v>4838</v>
      </c>
      <c r="C1864" s="58"/>
      <c r="D1864" s="59" t="s">
        <v>4839</v>
      </c>
      <c r="E1864" s="46">
        <v>1827000</v>
      </c>
      <c r="F1864" s="39">
        <v>1954000</v>
      </c>
      <c r="G1864" s="60"/>
      <c r="H1864" s="42">
        <f t="shared" si="231"/>
        <v>1827000</v>
      </c>
      <c r="I1864" s="47">
        <f t="shared" si="233"/>
        <v>127000</v>
      </c>
      <c r="J1864" s="47">
        <f t="shared" si="222"/>
        <v>164547.82608695651</v>
      </c>
      <c r="K1864" s="47">
        <f t="shared" si="227"/>
        <v>1991547.8260869565</v>
      </c>
      <c r="L1864" s="39">
        <v>1954000</v>
      </c>
      <c r="M1864" s="46">
        <f t="shared" si="226"/>
        <v>1991000</v>
      </c>
      <c r="N1864" s="60"/>
    </row>
    <row r="1865" spans="1:14" ht="63" x14ac:dyDescent="0.3">
      <c r="A1865" s="116">
        <f t="shared" si="232"/>
        <v>1802</v>
      </c>
      <c r="B1865" s="44" t="s">
        <v>4840</v>
      </c>
      <c r="C1865" s="58"/>
      <c r="D1865" s="59" t="s">
        <v>4841</v>
      </c>
      <c r="E1865" s="46">
        <v>1756000</v>
      </c>
      <c r="F1865" s="39">
        <v>1896000</v>
      </c>
      <c r="G1865" s="60"/>
      <c r="H1865" s="42">
        <f t="shared" si="231"/>
        <v>1756000</v>
      </c>
      <c r="I1865" s="47">
        <f t="shared" si="233"/>
        <v>140000</v>
      </c>
      <c r="J1865" s="47">
        <f t="shared" si="222"/>
        <v>181391.30434782608</v>
      </c>
      <c r="K1865" s="47">
        <f t="shared" si="227"/>
        <v>1937391.3043478262</v>
      </c>
      <c r="L1865" s="39">
        <v>1896000</v>
      </c>
      <c r="M1865" s="46">
        <f t="shared" si="226"/>
        <v>1937000</v>
      </c>
      <c r="N1865" s="60"/>
    </row>
    <row r="1866" spans="1:14" ht="47.25" x14ac:dyDescent="0.3">
      <c r="A1866" s="116">
        <f t="shared" si="232"/>
        <v>1803</v>
      </c>
      <c r="B1866" s="44" t="s">
        <v>4842</v>
      </c>
      <c r="C1866" s="58"/>
      <c r="D1866" s="59" t="s">
        <v>4843</v>
      </c>
      <c r="E1866" s="46">
        <v>767000</v>
      </c>
      <c r="F1866" s="39">
        <v>907000</v>
      </c>
      <c r="G1866" s="60"/>
      <c r="H1866" s="42">
        <f t="shared" si="231"/>
        <v>767000</v>
      </c>
      <c r="I1866" s="47">
        <f t="shared" si="233"/>
        <v>140000</v>
      </c>
      <c r="J1866" s="47">
        <f t="shared" ref="J1866:J1929" si="234">+I1866/1150*1490</f>
        <v>181391.30434782608</v>
      </c>
      <c r="K1866" s="47">
        <f t="shared" si="227"/>
        <v>948391.30434782605</v>
      </c>
      <c r="L1866" s="39">
        <v>907000</v>
      </c>
      <c r="M1866" s="46">
        <f t="shared" si="226"/>
        <v>948000</v>
      </c>
      <c r="N1866" s="60"/>
    </row>
    <row r="1867" spans="1:14" ht="94.5" x14ac:dyDescent="0.3">
      <c r="A1867" s="116">
        <f t="shared" si="232"/>
        <v>1804</v>
      </c>
      <c r="B1867" s="44" t="s">
        <v>4844</v>
      </c>
      <c r="C1867" s="58" t="s">
        <v>920</v>
      </c>
      <c r="D1867" s="91" t="s">
        <v>4845</v>
      </c>
      <c r="E1867" s="46">
        <v>729000</v>
      </c>
      <c r="F1867" s="39">
        <v>827000</v>
      </c>
      <c r="G1867" s="60"/>
      <c r="H1867" s="42">
        <f t="shared" si="231"/>
        <v>729000</v>
      </c>
      <c r="I1867" s="47">
        <f t="shared" si="233"/>
        <v>98000</v>
      </c>
      <c r="J1867" s="47">
        <f t="shared" si="234"/>
        <v>126973.91304347826</v>
      </c>
      <c r="K1867" s="47">
        <f t="shared" si="227"/>
        <v>855973.91304347827</v>
      </c>
      <c r="L1867" s="39">
        <v>827000</v>
      </c>
      <c r="M1867" s="46">
        <f t="shared" si="226"/>
        <v>855000</v>
      </c>
      <c r="N1867" s="60"/>
    </row>
    <row r="1868" spans="1:14" ht="47.25" x14ac:dyDescent="0.3">
      <c r="A1868" s="116">
        <f t="shared" si="232"/>
        <v>1805</v>
      </c>
      <c r="B1868" s="44" t="s">
        <v>4846</v>
      </c>
      <c r="C1868" s="45" t="s">
        <v>4847</v>
      </c>
      <c r="D1868" s="48" t="s">
        <v>4848</v>
      </c>
      <c r="E1868" s="46">
        <v>2027000</v>
      </c>
      <c r="F1868" s="39">
        <v>2282000</v>
      </c>
      <c r="G1868" s="41"/>
      <c r="H1868" s="42">
        <f t="shared" si="231"/>
        <v>2027000</v>
      </c>
      <c r="I1868" s="47">
        <f t="shared" si="233"/>
        <v>255000</v>
      </c>
      <c r="J1868" s="47">
        <f t="shared" si="234"/>
        <v>330391.30434782605</v>
      </c>
      <c r="K1868" s="47">
        <f t="shared" si="227"/>
        <v>2357391.3043478262</v>
      </c>
      <c r="L1868" s="39">
        <v>2282000</v>
      </c>
      <c r="M1868" s="46">
        <f t="shared" si="226"/>
        <v>2357000</v>
      </c>
      <c r="N1868" s="41"/>
    </row>
    <row r="1869" spans="1:14" ht="63" x14ac:dyDescent="0.3">
      <c r="A1869" s="116">
        <f t="shared" si="232"/>
        <v>1806</v>
      </c>
      <c r="B1869" s="44" t="s">
        <v>4849</v>
      </c>
      <c r="C1869" s="58" t="s">
        <v>920</v>
      </c>
      <c r="D1869" s="91" t="s">
        <v>4850</v>
      </c>
      <c r="E1869" s="46">
        <v>2653000</v>
      </c>
      <c r="F1869" s="39">
        <v>2774000</v>
      </c>
      <c r="G1869" s="60"/>
      <c r="H1869" s="42">
        <f t="shared" si="231"/>
        <v>2653000</v>
      </c>
      <c r="I1869" s="47">
        <f t="shared" si="233"/>
        <v>121000</v>
      </c>
      <c r="J1869" s="47">
        <f t="shared" si="234"/>
        <v>156773.91304347827</v>
      </c>
      <c r="K1869" s="47">
        <f t="shared" si="227"/>
        <v>2809773.9130434785</v>
      </c>
      <c r="L1869" s="39">
        <v>2774000</v>
      </c>
      <c r="M1869" s="46">
        <f t="shared" si="226"/>
        <v>2809000</v>
      </c>
      <c r="N1869" s="60"/>
    </row>
    <row r="1870" spans="1:14" ht="78.75" x14ac:dyDescent="0.3">
      <c r="A1870" s="116">
        <f t="shared" si="232"/>
        <v>1807</v>
      </c>
      <c r="B1870" s="44" t="s">
        <v>4851</v>
      </c>
      <c r="C1870" s="45"/>
      <c r="D1870" s="48" t="s">
        <v>4852</v>
      </c>
      <c r="E1870" s="46">
        <v>50000</v>
      </c>
      <c r="F1870" s="39">
        <v>67800</v>
      </c>
      <c r="G1870" s="41"/>
      <c r="H1870" s="42">
        <f t="shared" si="231"/>
        <v>50000</v>
      </c>
      <c r="I1870" s="47">
        <f t="shared" si="233"/>
        <v>17800</v>
      </c>
      <c r="J1870" s="47">
        <f t="shared" si="234"/>
        <v>23062.608695652172</v>
      </c>
      <c r="K1870" s="47">
        <f t="shared" si="227"/>
        <v>73062.608695652176</v>
      </c>
      <c r="L1870" s="39">
        <v>67800</v>
      </c>
      <c r="M1870" s="46">
        <f t="shared" si="226"/>
        <v>73000</v>
      </c>
      <c r="N1870" s="41"/>
    </row>
    <row r="1871" spans="1:14" ht="31.5" x14ac:dyDescent="0.3">
      <c r="A1871" s="116">
        <f t="shared" si="232"/>
        <v>1808</v>
      </c>
      <c r="B1871" s="44" t="s">
        <v>4853</v>
      </c>
      <c r="C1871" s="45" t="s">
        <v>4854</v>
      </c>
      <c r="D1871" s="48" t="s">
        <v>4855</v>
      </c>
      <c r="E1871" s="46">
        <v>123000</v>
      </c>
      <c r="F1871" s="39">
        <v>142000</v>
      </c>
      <c r="G1871" s="41"/>
      <c r="H1871" s="42">
        <f t="shared" si="231"/>
        <v>96494</v>
      </c>
      <c r="I1871" s="47">
        <v>23506</v>
      </c>
      <c r="J1871" s="47">
        <f t="shared" si="234"/>
        <v>30455.600000000002</v>
      </c>
      <c r="K1871" s="47">
        <f t="shared" si="227"/>
        <v>126949.6</v>
      </c>
      <c r="L1871" s="39">
        <v>120000</v>
      </c>
      <c r="M1871" s="46">
        <f t="shared" si="226"/>
        <v>126000</v>
      </c>
      <c r="N1871" s="41"/>
    </row>
    <row r="1872" spans="1:14" ht="31.5" x14ac:dyDescent="0.3">
      <c r="A1872" s="116">
        <f t="shared" si="232"/>
        <v>1809</v>
      </c>
      <c r="B1872" s="44" t="s">
        <v>4856</v>
      </c>
      <c r="C1872" s="58"/>
      <c r="D1872" s="59" t="s">
        <v>4857</v>
      </c>
      <c r="E1872" s="46">
        <v>2254000</v>
      </c>
      <c r="F1872" s="39">
        <v>2298000</v>
      </c>
      <c r="G1872" s="60"/>
      <c r="H1872" s="42">
        <f t="shared" si="231"/>
        <v>2254000</v>
      </c>
      <c r="I1872" s="47">
        <f t="shared" ref="I1872:I1897" si="235">F1872-E1872</f>
        <v>44000</v>
      </c>
      <c r="J1872" s="47">
        <f t="shared" si="234"/>
        <v>57008.695652173912</v>
      </c>
      <c r="K1872" s="47">
        <f t="shared" si="227"/>
        <v>2311008.6956521738</v>
      </c>
      <c r="L1872" s="39">
        <v>2298000</v>
      </c>
      <c r="M1872" s="46">
        <f t="shared" si="226"/>
        <v>2311000</v>
      </c>
      <c r="N1872" s="60"/>
    </row>
    <row r="1873" spans="1:14" x14ac:dyDescent="0.3">
      <c r="A1873" s="116">
        <f t="shared" si="232"/>
        <v>1810</v>
      </c>
      <c r="B1873" s="44" t="s">
        <v>4858</v>
      </c>
      <c r="C1873" s="58" t="s">
        <v>920</v>
      </c>
      <c r="D1873" s="90" t="s">
        <v>4859</v>
      </c>
      <c r="E1873" s="46">
        <v>325000</v>
      </c>
      <c r="F1873" s="39">
        <v>382000</v>
      </c>
      <c r="G1873" s="60"/>
      <c r="H1873" s="42">
        <f t="shared" si="231"/>
        <v>325000</v>
      </c>
      <c r="I1873" s="47">
        <f t="shared" si="235"/>
        <v>57000</v>
      </c>
      <c r="J1873" s="47">
        <f t="shared" si="234"/>
        <v>73852.173913043487</v>
      </c>
      <c r="K1873" s="47">
        <f t="shared" si="227"/>
        <v>398852.17391304346</v>
      </c>
      <c r="L1873" s="39">
        <v>382000</v>
      </c>
      <c r="M1873" s="46">
        <f t="shared" si="226"/>
        <v>398000</v>
      </c>
      <c r="N1873" s="60"/>
    </row>
    <row r="1874" spans="1:14" ht="63" x14ac:dyDescent="0.3">
      <c r="A1874" s="116">
        <f t="shared" si="232"/>
        <v>1811</v>
      </c>
      <c r="B1874" s="44" t="s">
        <v>4860</v>
      </c>
      <c r="C1874" s="58" t="s">
        <v>920</v>
      </c>
      <c r="D1874" s="91" t="s">
        <v>4861</v>
      </c>
      <c r="E1874" s="46">
        <v>1218000</v>
      </c>
      <c r="F1874" s="39">
        <v>1316000</v>
      </c>
      <c r="G1874" s="60"/>
      <c r="H1874" s="42">
        <f t="shared" si="231"/>
        <v>1218000</v>
      </c>
      <c r="I1874" s="47">
        <f t="shared" si="235"/>
        <v>98000</v>
      </c>
      <c r="J1874" s="47">
        <f t="shared" si="234"/>
        <v>126973.91304347826</v>
      </c>
      <c r="K1874" s="47">
        <f t="shared" si="227"/>
        <v>1344973.9130434783</v>
      </c>
      <c r="L1874" s="39">
        <v>1316000</v>
      </c>
      <c r="M1874" s="46">
        <f t="shared" si="226"/>
        <v>1344000</v>
      </c>
      <c r="N1874" s="60"/>
    </row>
    <row r="1875" spans="1:14" ht="315" x14ac:dyDescent="0.3">
      <c r="A1875" s="116">
        <f t="shared" si="232"/>
        <v>1812</v>
      </c>
      <c r="B1875" s="44" t="s">
        <v>4862</v>
      </c>
      <c r="C1875" s="58" t="s">
        <v>920</v>
      </c>
      <c r="D1875" s="91" t="s">
        <v>4863</v>
      </c>
      <c r="E1875" s="46">
        <v>729000</v>
      </c>
      <c r="F1875" s="39">
        <v>767000</v>
      </c>
      <c r="G1875" s="60"/>
      <c r="H1875" s="42">
        <f t="shared" si="231"/>
        <v>729000</v>
      </c>
      <c r="I1875" s="47">
        <f t="shared" si="235"/>
        <v>38000</v>
      </c>
      <c r="J1875" s="47">
        <f t="shared" si="234"/>
        <v>49234.782608695648</v>
      </c>
      <c r="K1875" s="47">
        <f t="shared" si="227"/>
        <v>778234.78260869568</v>
      </c>
      <c r="L1875" s="39">
        <v>767000</v>
      </c>
      <c r="M1875" s="46">
        <f t="shared" si="226"/>
        <v>778000</v>
      </c>
      <c r="N1875" s="60"/>
    </row>
    <row r="1876" spans="1:14" ht="47.25" x14ac:dyDescent="0.3">
      <c r="A1876" s="116">
        <f t="shared" si="232"/>
        <v>1813</v>
      </c>
      <c r="B1876" s="44" t="s">
        <v>4864</v>
      </c>
      <c r="C1876" s="45"/>
      <c r="D1876" s="48" t="s">
        <v>4865</v>
      </c>
      <c r="E1876" s="46">
        <v>50000</v>
      </c>
      <c r="F1876" s="39">
        <v>67800</v>
      </c>
      <c r="G1876" s="41"/>
      <c r="H1876" s="42">
        <f t="shared" si="231"/>
        <v>50000</v>
      </c>
      <c r="I1876" s="47">
        <f t="shared" si="235"/>
        <v>17800</v>
      </c>
      <c r="J1876" s="47">
        <f t="shared" si="234"/>
        <v>23062.608695652172</v>
      </c>
      <c r="K1876" s="47">
        <f t="shared" si="227"/>
        <v>73062.608695652176</v>
      </c>
      <c r="L1876" s="39">
        <v>67800</v>
      </c>
      <c r="M1876" s="46">
        <f t="shared" ref="M1876:M1939" si="236">IF(K1876&gt;=100000, ROUNDDOWN((K1876),-3),ROUNDDOWN((K1876),-2))</f>
        <v>73000</v>
      </c>
      <c r="N1876" s="41"/>
    </row>
    <row r="1877" spans="1:14" ht="47.25" x14ac:dyDescent="0.3">
      <c r="A1877" s="116">
        <f t="shared" si="232"/>
        <v>1814</v>
      </c>
      <c r="B1877" s="44" t="s">
        <v>4866</v>
      </c>
      <c r="C1877" s="45" t="s">
        <v>4867</v>
      </c>
      <c r="D1877" s="48" t="s">
        <v>4868</v>
      </c>
      <c r="E1877" s="46">
        <v>167000</v>
      </c>
      <c r="F1877" s="39">
        <v>191000</v>
      </c>
      <c r="G1877" s="41"/>
      <c r="H1877" s="42">
        <f t="shared" si="231"/>
        <v>167000</v>
      </c>
      <c r="I1877" s="47">
        <f t="shared" si="235"/>
        <v>24000</v>
      </c>
      <c r="J1877" s="47">
        <f t="shared" si="234"/>
        <v>31095.652173913044</v>
      </c>
      <c r="K1877" s="47">
        <f t="shared" si="227"/>
        <v>198095.65217391305</v>
      </c>
      <c r="L1877" s="39">
        <v>191000</v>
      </c>
      <c r="M1877" s="46">
        <f t="shared" si="236"/>
        <v>198000</v>
      </c>
      <c r="N1877" s="41"/>
    </row>
    <row r="1878" spans="1:14" ht="31.5" x14ac:dyDescent="0.3">
      <c r="A1878" s="116">
        <f t="shared" si="232"/>
        <v>1815</v>
      </c>
      <c r="B1878" s="44" t="s">
        <v>4869</v>
      </c>
      <c r="C1878" s="45" t="s">
        <v>4870</v>
      </c>
      <c r="D1878" s="48" t="s">
        <v>4871</v>
      </c>
      <c r="E1878" s="46">
        <v>31000</v>
      </c>
      <c r="F1878" s="39">
        <v>40600</v>
      </c>
      <c r="G1878" s="41"/>
      <c r="H1878" s="42">
        <f t="shared" si="231"/>
        <v>31000</v>
      </c>
      <c r="I1878" s="47">
        <f t="shared" si="235"/>
        <v>9600</v>
      </c>
      <c r="J1878" s="47">
        <f t="shared" si="234"/>
        <v>12438.260869565218</v>
      </c>
      <c r="K1878" s="47">
        <f t="shared" si="227"/>
        <v>43438.260869565216</v>
      </c>
      <c r="L1878" s="39">
        <v>40600</v>
      </c>
      <c r="M1878" s="46">
        <f t="shared" si="236"/>
        <v>43400</v>
      </c>
      <c r="N1878" s="41"/>
    </row>
    <row r="1879" spans="1:14" ht="110.25" x14ac:dyDescent="0.3">
      <c r="A1879" s="116">
        <f t="shared" si="232"/>
        <v>1816</v>
      </c>
      <c r="B1879" s="44" t="s">
        <v>4872</v>
      </c>
      <c r="C1879" s="45"/>
      <c r="D1879" s="48" t="s">
        <v>4873</v>
      </c>
      <c r="E1879" s="46">
        <v>120000</v>
      </c>
      <c r="F1879" s="39">
        <v>128000</v>
      </c>
      <c r="G1879" s="41"/>
      <c r="H1879" s="42">
        <f t="shared" si="231"/>
        <v>120000</v>
      </c>
      <c r="I1879" s="47">
        <f t="shared" si="235"/>
        <v>8000</v>
      </c>
      <c r="J1879" s="47">
        <f t="shared" si="234"/>
        <v>10365.217391304348</v>
      </c>
      <c r="K1879" s="47">
        <f t="shared" si="227"/>
        <v>130365.21739130435</v>
      </c>
      <c r="L1879" s="39">
        <v>128000</v>
      </c>
      <c r="M1879" s="46">
        <f t="shared" si="236"/>
        <v>130000</v>
      </c>
      <c r="N1879" s="41"/>
    </row>
    <row r="1880" spans="1:14" ht="110.25" x14ac:dyDescent="0.3">
      <c r="A1880" s="116">
        <f t="shared" si="232"/>
        <v>1817</v>
      </c>
      <c r="B1880" s="44" t="s">
        <v>4874</v>
      </c>
      <c r="C1880" s="45"/>
      <c r="D1880" s="48" t="s">
        <v>4875</v>
      </c>
      <c r="E1880" s="46">
        <v>150000</v>
      </c>
      <c r="F1880" s="39">
        <v>158000</v>
      </c>
      <c r="G1880" s="41"/>
      <c r="H1880" s="42">
        <f t="shared" si="231"/>
        <v>150000</v>
      </c>
      <c r="I1880" s="47">
        <f t="shared" si="235"/>
        <v>8000</v>
      </c>
      <c r="J1880" s="47">
        <f t="shared" si="234"/>
        <v>10365.217391304348</v>
      </c>
      <c r="K1880" s="47">
        <f t="shared" si="227"/>
        <v>160365.21739130435</v>
      </c>
      <c r="L1880" s="39">
        <v>158000</v>
      </c>
      <c r="M1880" s="46">
        <f t="shared" si="236"/>
        <v>160000</v>
      </c>
      <c r="N1880" s="41"/>
    </row>
    <row r="1881" spans="1:14" ht="47.25" x14ac:dyDescent="0.3">
      <c r="A1881" s="116">
        <f t="shared" si="232"/>
        <v>1818</v>
      </c>
      <c r="B1881" s="44" t="s">
        <v>4876</v>
      </c>
      <c r="C1881" s="45"/>
      <c r="D1881" s="48" t="s">
        <v>4877</v>
      </c>
      <c r="E1881" s="46">
        <v>394000</v>
      </c>
      <c r="F1881" s="39">
        <v>411000</v>
      </c>
      <c r="G1881" s="41"/>
      <c r="H1881" s="42">
        <f t="shared" si="231"/>
        <v>394000</v>
      </c>
      <c r="I1881" s="47">
        <f t="shared" si="235"/>
        <v>17000</v>
      </c>
      <c r="J1881" s="47">
        <f t="shared" si="234"/>
        <v>22026.08695652174</v>
      </c>
      <c r="K1881" s="47">
        <f t="shared" si="227"/>
        <v>416026.08695652173</v>
      </c>
      <c r="L1881" s="39">
        <v>411000</v>
      </c>
      <c r="M1881" s="46">
        <f t="shared" si="236"/>
        <v>416000</v>
      </c>
      <c r="N1881" s="41"/>
    </row>
    <row r="1882" spans="1:14" ht="47.25" x14ac:dyDescent="0.3">
      <c r="A1882" s="116">
        <f t="shared" si="232"/>
        <v>1819</v>
      </c>
      <c r="B1882" s="44" t="s">
        <v>4878</v>
      </c>
      <c r="C1882" s="45"/>
      <c r="D1882" s="48" t="s">
        <v>4879</v>
      </c>
      <c r="E1882" s="46">
        <v>474000</v>
      </c>
      <c r="F1882" s="39">
        <v>581000</v>
      </c>
      <c r="G1882" s="41"/>
      <c r="H1882" s="42">
        <f t="shared" si="231"/>
        <v>474000</v>
      </c>
      <c r="I1882" s="47">
        <f t="shared" si="235"/>
        <v>107000</v>
      </c>
      <c r="J1882" s="47">
        <f t="shared" si="234"/>
        <v>138634.78260869565</v>
      </c>
      <c r="K1882" s="47">
        <f t="shared" si="227"/>
        <v>612634.78260869568</v>
      </c>
      <c r="L1882" s="39">
        <v>581000</v>
      </c>
      <c r="M1882" s="46">
        <f t="shared" si="236"/>
        <v>612000</v>
      </c>
      <c r="N1882" s="41"/>
    </row>
    <row r="1883" spans="1:14" ht="78.75" x14ac:dyDescent="0.3">
      <c r="A1883" s="116">
        <f t="shared" si="232"/>
        <v>1820</v>
      </c>
      <c r="B1883" s="44" t="s">
        <v>4880</v>
      </c>
      <c r="C1883" s="45"/>
      <c r="D1883" s="48" t="s">
        <v>4881</v>
      </c>
      <c r="E1883" s="46">
        <v>354000</v>
      </c>
      <c r="F1883" s="39">
        <v>407000</v>
      </c>
      <c r="G1883" s="41"/>
      <c r="H1883" s="42">
        <f t="shared" si="231"/>
        <v>354000</v>
      </c>
      <c r="I1883" s="47">
        <f t="shared" si="235"/>
        <v>53000</v>
      </c>
      <c r="J1883" s="47">
        <f t="shared" si="234"/>
        <v>68669.565217391311</v>
      </c>
      <c r="K1883" s="47">
        <f t="shared" si="227"/>
        <v>422669.5652173913</v>
      </c>
      <c r="L1883" s="39">
        <v>407000</v>
      </c>
      <c r="M1883" s="46">
        <f t="shared" si="236"/>
        <v>422000</v>
      </c>
      <c r="N1883" s="41"/>
    </row>
    <row r="1884" spans="1:14" ht="94.5" x14ac:dyDescent="0.3">
      <c r="A1884" s="116">
        <f t="shared" si="232"/>
        <v>1821</v>
      </c>
      <c r="B1884" s="44" t="s">
        <v>4882</v>
      </c>
      <c r="C1884" s="45"/>
      <c r="D1884" s="48" t="s">
        <v>4883</v>
      </c>
      <c r="E1884" s="46">
        <v>194000</v>
      </c>
      <c r="F1884" s="39">
        <v>247000</v>
      </c>
      <c r="G1884" s="41"/>
      <c r="H1884" s="42">
        <f t="shared" si="231"/>
        <v>194000</v>
      </c>
      <c r="I1884" s="47">
        <f t="shared" si="235"/>
        <v>53000</v>
      </c>
      <c r="J1884" s="47">
        <f t="shared" si="234"/>
        <v>68669.565217391311</v>
      </c>
      <c r="K1884" s="47">
        <f t="shared" si="227"/>
        <v>262669.5652173913</v>
      </c>
      <c r="L1884" s="39">
        <v>247000</v>
      </c>
      <c r="M1884" s="46">
        <f t="shared" si="236"/>
        <v>262000</v>
      </c>
      <c r="N1884" s="41"/>
    </row>
    <row r="1885" spans="1:14" ht="47.25" x14ac:dyDescent="0.3">
      <c r="A1885" s="116">
        <f t="shared" si="232"/>
        <v>1822</v>
      </c>
      <c r="B1885" s="44" t="s">
        <v>4884</v>
      </c>
      <c r="C1885" s="45" t="s">
        <v>4885</v>
      </c>
      <c r="D1885" s="48" t="s">
        <v>4886</v>
      </c>
      <c r="E1885" s="46">
        <v>35000</v>
      </c>
      <c r="F1885" s="39">
        <v>37400</v>
      </c>
      <c r="G1885" s="41"/>
      <c r="H1885" s="42">
        <f t="shared" si="231"/>
        <v>35000</v>
      </c>
      <c r="I1885" s="47">
        <f t="shared" si="235"/>
        <v>2400</v>
      </c>
      <c r="J1885" s="47">
        <f t="shared" si="234"/>
        <v>3109.5652173913045</v>
      </c>
      <c r="K1885" s="47">
        <f t="shared" si="227"/>
        <v>38109.565217391304</v>
      </c>
      <c r="L1885" s="39">
        <v>37400</v>
      </c>
      <c r="M1885" s="46">
        <f t="shared" si="236"/>
        <v>38100</v>
      </c>
      <c r="N1885" s="41"/>
    </row>
    <row r="1886" spans="1:14" ht="126" x14ac:dyDescent="0.3">
      <c r="A1886" s="116">
        <f t="shared" si="232"/>
        <v>1823</v>
      </c>
      <c r="B1886" s="44" t="s">
        <v>4887</v>
      </c>
      <c r="C1886" s="45"/>
      <c r="D1886" s="48" t="s">
        <v>4888</v>
      </c>
      <c r="E1886" s="46">
        <v>190000</v>
      </c>
      <c r="F1886" s="39">
        <v>203000</v>
      </c>
      <c r="G1886" s="41" t="s">
        <v>845</v>
      </c>
      <c r="H1886" s="42">
        <f t="shared" si="231"/>
        <v>190000</v>
      </c>
      <c r="I1886" s="47">
        <f t="shared" si="235"/>
        <v>13000</v>
      </c>
      <c r="J1886" s="47">
        <f t="shared" si="234"/>
        <v>16843.478260869564</v>
      </c>
      <c r="K1886" s="47">
        <f t="shared" si="227"/>
        <v>206843.47826086957</v>
      </c>
      <c r="L1886" s="39">
        <v>203000</v>
      </c>
      <c r="M1886" s="46">
        <f t="shared" si="236"/>
        <v>206000</v>
      </c>
      <c r="N1886" s="41" t="s">
        <v>845</v>
      </c>
    </row>
    <row r="1887" spans="1:14" ht="31.5" x14ac:dyDescent="0.3">
      <c r="A1887" s="116">
        <f t="shared" si="232"/>
        <v>1824</v>
      </c>
      <c r="B1887" s="44" t="s">
        <v>4889</v>
      </c>
      <c r="C1887" s="45" t="s">
        <v>4890</v>
      </c>
      <c r="D1887" s="48" t="s">
        <v>4891</v>
      </c>
      <c r="E1887" s="46">
        <v>15000</v>
      </c>
      <c r="F1887" s="39">
        <v>22700</v>
      </c>
      <c r="G1887" s="41"/>
      <c r="H1887" s="42">
        <f t="shared" si="231"/>
        <v>15000</v>
      </c>
      <c r="I1887" s="47">
        <f t="shared" si="235"/>
        <v>7700</v>
      </c>
      <c r="J1887" s="47">
        <f t="shared" si="234"/>
        <v>9976.5217391304359</v>
      </c>
      <c r="K1887" s="47">
        <f t="shared" si="227"/>
        <v>24976.521739130436</v>
      </c>
      <c r="L1887" s="39">
        <v>22700</v>
      </c>
      <c r="M1887" s="46">
        <f t="shared" si="236"/>
        <v>24900</v>
      </c>
      <c r="N1887" s="41"/>
    </row>
    <row r="1888" spans="1:14" ht="47.25" x14ac:dyDescent="0.3">
      <c r="A1888" s="116">
        <f t="shared" si="232"/>
        <v>1825</v>
      </c>
      <c r="B1888" s="44" t="s">
        <v>4892</v>
      </c>
      <c r="C1888" s="45" t="s">
        <v>4893</v>
      </c>
      <c r="D1888" s="48" t="s">
        <v>4894</v>
      </c>
      <c r="E1888" s="46">
        <v>10000</v>
      </c>
      <c r="F1888" s="39">
        <v>17700</v>
      </c>
      <c r="G1888" s="41"/>
      <c r="H1888" s="42">
        <f t="shared" si="231"/>
        <v>10000</v>
      </c>
      <c r="I1888" s="47">
        <f t="shared" si="235"/>
        <v>7700</v>
      </c>
      <c r="J1888" s="47">
        <f t="shared" si="234"/>
        <v>9976.5217391304359</v>
      </c>
      <c r="K1888" s="47">
        <f t="shared" si="227"/>
        <v>19976.521739130436</v>
      </c>
      <c r="L1888" s="39">
        <v>17700</v>
      </c>
      <c r="M1888" s="46">
        <f t="shared" si="236"/>
        <v>19900</v>
      </c>
      <c r="N1888" s="41"/>
    </row>
    <row r="1889" spans="1:14" ht="63" x14ac:dyDescent="0.3">
      <c r="A1889" s="116">
        <f t="shared" si="232"/>
        <v>1826</v>
      </c>
      <c r="B1889" s="44" t="s">
        <v>4895</v>
      </c>
      <c r="C1889" s="45" t="s">
        <v>4896</v>
      </c>
      <c r="D1889" s="48" t="s">
        <v>4897</v>
      </c>
      <c r="E1889" s="46">
        <v>20000</v>
      </c>
      <c r="F1889" s="39">
        <v>27700</v>
      </c>
      <c r="G1889" s="41"/>
      <c r="H1889" s="42">
        <f t="shared" si="231"/>
        <v>20000</v>
      </c>
      <c r="I1889" s="47">
        <f t="shared" si="235"/>
        <v>7700</v>
      </c>
      <c r="J1889" s="47">
        <f t="shared" si="234"/>
        <v>9976.5217391304359</v>
      </c>
      <c r="K1889" s="47">
        <f t="shared" si="227"/>
        <v>29976.521739130436</v>
      </c>
      <c r="L1889" s="39">
        <v>27700</v>
      </c>
      <c r="M1889" s="46">
        <f t="shared" si="236"/>
        <v>29900</v>
      </c>
      <c r="N1889" s="41"/>
    </row>
    <row r="1890" spans="1:14" ht="47.25" x14ac:dyDescent="0.3">
      <c r="A1890" s="116">
        <f t="shared" si="232"/>
        <v>1827</v>
      </c>
      <c r="B1890" s="44" t="s">
        <v>4898</v>
      </c>
      <c r="C1890" s="45" t="s">
        <v>4899</v>
      </c>
      <c r="D1890" s="48" t="s">
        <v>4900</v>
      </c>
      <c r="E1890" s="46">
        <v>55000</v>
      </c>
      <c r="F1890" s="39">
        <v>58800</v>
      </c>
      <c r="G1890" s="41"/>
      <c r="H1890" s="42">
        <f t="shared" si="231"/>
        <v>55000</v>
      </c>
      <c r="I1890" s="47">
        <f t="shared" si="235"/>
        <v>3800</v>
      </c>
      <c r="J1890" s="47">
        <f t="shared" si="234"/>
        <v>4923.478260869565</v>
      </c>
      <c r="K1890" s="47">
        <f t="shared" si="227"/>
        <v>59923.478260869568</v>
      </c>
      <c r="L1890" s="39">
        <v>58800</v>
      </c>
      <c r="M1890" s="46">
        <f t="shared" si="236"/>
        <v>59900</v>
      </c>
      <c r="N1890" s="41"/>
    </row>
    <row r="1891" spans="1:14" ht="31.5" x14ac:dyDescent="0.3">
      <c r="A1891" s="116">
        <f t="shared" si="232"/>
        <v>1828</v>
      </c>
      <c r="B1891" s="44" t="s">
        <v>4901</v>
      </c>
      <c r="C1891" s="45" t="s">
        <v>4902</v>
      </c>
      <c r="D1891" s="48" t="s">
        <v>4903</v>
      </c>
      <c r="E1891" s="46">
        <v>55000</v>
      </c>
      <c r="F1891" s="39">
        <v>58800</v>
      </c>
      <c r="G1891" s="41"/>
      <c r="H1891" s="42">
        <f t="shared" si="231"/>
        <v>55000</v>
      </c>
      <c r="I1891" s="47">
        <f t="shared" si="235"/>
        <v>3800</v>
      </c>
      <c r="J1891" s="47">
        <f t="shared" si="234"/>
        <v>4923.478260869565</v>
      </c>
      <c r="K1891" s="47">
        <f t="shared" si="227"/>
        <v>59923.478260869568</v>
      </c>
      <c r="L1891" s="39">
        <v>58800</v>
      </c>
      <c r="M1891" s="46">
        <f t="shared" si="236"/>
        <v>59900</v>
      </c>
      <c r="N1891" s="41"/>
    </row>
    <row r="1892" spans="1:14" ht="47.25" x14ac:dyDescent="0.3">
      <c r="A1892" s="116">
        <f t="shared" si="232"/>
        <v>1829</v>
      </c>
      <c r="B1892" s="44" t="s">
        <v>4904</v>
      </c>
      <c r="C1892" s="45" t="s">
        <v>4905</v>
      </c>
      <c r="D1892" s="48" t="s">
        <v>4906</v>
      </c>
      <c r="E1892" s="46">
        <v>20000</v>
      </c>
      <c r="F1892" s="39">
        <v>27700</v>
      </c>
      <c r="G1892" s="41"/>
      <c r="H1892" s="42">
        <f t="shared" si="231"/>
        <v>20000</v>
      </c>
      <c r="I1892" s="47">
        <f t="shared" si="235"/>
        <v>7700</v>
      </c>
      <c r="J1892" s="47">
        <f t="shared" si="234"/>
        <v>9976.5217391304359</v>
      </c>
      <c r="K1892" s="47">
        <f t="shared" si="227"/>
        <v>29976.521739130436</v>
      </c>
      <c r="L1892" s="39">
        <v>27700</v>
      </c>
      <c r="M1892" s="46">
        <f t="shared" si="236"/>
        <v>29900</v>
      </c>
      <c r="N1892" s="41"/>
    </row>
    <row r="1893" spans="1:14" ht="47.25" x14ac:dyDescent="0.3">
      <c r="A1893" s="116">
        <f t="shared" si="232"/>
        <v>1830</v>
      </c>
      <c r="B1893" s="44" t="s">
        <v>4907</v>
      </c>
      <c r="C1893" s="45" t="s">
        <v>4908</v>
      </c>
      <c r="D1893" s="48" t="s">
        <v>4909</v>
      </c>
      <c r="E1893" s="46">
        <v>25000</v>
      </c>
      <c r="F1893" s="39">
        <v>32700</v>
      </c>
      <c r="G1893" s="41"/>
      <c r="H1893" s="42">
        <f t="shared" si="231"/>
        <v>25000</v>
      </c>
      <c r="I1893" s="47">
        <f t="shared" si="235"/>
        <v>7700</v>
      </c>
      <c r="J1893" s="47">
        <f t="shared" si="234"/>
        <v>9976.5217391304359</v>
      </c>
      <c r="K1893" s="47">
        <f t="shared" si="227"/>
        <v>34976.521739130432</v>
      </c>
      <c r="L1893" s="39">
        <v>32700</v>
      </c>
      <c r="M1893" s="46">
        <f t="shared" si="236"/>
        <v>34900</v>
      </c>
      <c r="N1893" s="41"/>
    </row>
    <row r="1894" spans="1:14" ht="47.25" x14ac:dyDescent="0.3">
      <c r="A1894" s="116">
        <f t="shared" si="232"/>
        <v>1831</v>
      </c>
      <c r="B1894" s="44" t="s">
        <v>4910</v>
      </c>
      <c r="C1894" s="45" t="s">
        <v>4911</v>
      </c>
      <c r="D1894" s="48" t="s">
        <v>4912</v>
      </c>
      <c r="E1894" s="46">
        <v>202000</v>
      </c>
      <c r="F1894" s="39">
        <v>246000</v>
      </c>
      <c r="G1894" s="41"/>
      <c r="H1894" s="42">
        <f t="shared" si="231"/>
        <v>202000</v>
      </c>
      <c r="I1894" s="47">
        <f t="shared" si="235"/>
        <v>44000</v>
      </c>
      <c r="J1894" s="47">
        <f t="shared" si="234"/>
        <v>57008.695652173912</v>
      </c>
      <c r="K1894" s="47">
        <f t="shared" si="227"/>
        <v>259008.69565217392</v>
      </c>
      <c r="L1894" s="39">
        <v>246000</v>
      </c>
      <c r="M1894" s="46">
        <f t="shared" si="236"/>
        <v>259000</v>
      </c>
      <c r="N1894" s="41"/>
    </row>
    <row r="1895" spans="1:14" ht="94.5" x14ac:dyDescent="0.3">
      <c r="A1895" s="116">
        <f t="shared" si="232"/>
        <v>1832</v>
      </c>
      <c r="B1895" s="44" t="s">
        <v>4913</v>
      </c>
      <c r="C1895" s="45" t="s">
        <v>4914</v>
      </c>
      <c r="D1895" s="48" t="s">
        <v>4915</v>
      </c>
      <c r="E1895" s="46">
        <v>1728000</v>
      </c>
      <c r="F1895" s="39">
        <v>1900000</v>
      </c>
      <c r="G1895" s="41" t="s">
        <v>4916</v>
      </c>
      <c r="H1895" s="42">
        <f t="shared" si="231"/>
        <v>1728000</v>
      </c>
      <c r="I1895" s="47">
        <f t="shared" si="235"/>
        <v>172000</v>
      </c>
      <c r="J1895" s="47">
        <f t="shared" si="234"/>
        <v>222852.17391304349</v>
      </c>
      <c r="K1895" s="47">
        <f t="shared" si="227"/>
        <v>1950852.1739130435</v>
      </c>
      <c r="L1895" s="39">
        <v>1900000</v>
      </c>
      <c r="M1895" s="46">
        <f t="shared" si="236"/>
        <v>1950000</v>
      </c>
      <c r="N1895" s="41" t="s">
        <v>4916</v>
      </c>
    </row>
    <row r="1896" spans="1:14" ht="141.75" x14ac:dyDescent="0.3">
      <c r="A1896" s="116">
        <f t="shared" si="232"/>
        <v>1833</v>
      </c>
      <c r="B1896" s="44" t="s">
        <v>4917</v>
      </c>
      <c r="C1896" s="45" t="s">
        <v>4918</v>
      </c>
      <c r="D1896" s="48" t="s">
        <v>4919</v>
      </c>
      <c r="E1896" s="46">
        <v>30000</v>
      </c>
      <c r="F1896" s="39">
        <v>32100</v>
      </c>
      <c r="G1896" s="41"/>
      <c r="H1896" s="42">
        <f t="shared" si="231"/>
        <v>30000</v>
      </c>
      <c r="I1896" s="47">
        <f t="shared" si="235"/>
        <v>2100</v>
      </c>
      <c r="J1896" s="47">
        <f t="shared" si="234"/>
        <v>2720.869565217391</v>
      </c>
      <c r="K1896" s="47">
        <f t="shared" ref="K1896:K1959" si="237">+H1896+J1896</f>
        <v>32720.869565217392</v>
      </c>
      <c r="L1896" s="39">
        <v>32100</v>
      </c>
      <c r="M1896" s="46">
        <f t="shared" si="236"/>
        <v>32700</v>
      </c>
      <c r="N1896" s="41"/>
    </row>
    <row r="1897" spans="1:14" ht="126" x14ac:dyDescent="0.3">
      <c r="A1897" s="116">
        <f t="shared" si="232"/>
        <v>1834</v>
      </c>
      <c r="B1897" s="44" t="s">
        <v>4920</v>
      </c>
      <c r="C1897" s="45" t="s">
        <v>4921</v>
      </c>
      <c r="D1897" s="48" t="s">
        <v>4922</v>
      </c>
      <c r="E1897" s="46">
        <v>30000</v>
      </c>
      <c r="F1897" s="39">
        <v>32100</v>
      </c>
      <c r="G1897" s="41"/>
      <c r="H1897" s="42">
        <f t="shared" si="231"/>
        <v>30000</v>
      </c>
      <c r="I1897" s="47">
        <f t="shared" si="235"/>
        <v>2100</v>
      </c>
      <c r="J1897" s="47">
        <f t="shared" si="234"/>
        <v>2720.869565217391</v>
      </c>
      <c r="K1897" s="47">
        <f t="shared" si="237"/>
        <v>32720.869565217392</v>
      </c>
      <c r="L1897" s="39">
        <v>32100</v>
      </c>
      <c r="M1897" s="46">
        <f t="shared" si="236"/>
        <v>32700</v>
      </c>
      <c r="N1897" s="41"/>
    </row>
    <row r="1898" spans="1:14" ht="47.25" x14ac:dyDescent="0.3">
      <c r="A1898" s="56"/>
      <c r="B1898" s="56"/>
      <c r="C1898" s="58"/>
      <c r="D1898" s="75" t="s">
        <v>1040</v>
      </c>
      <c r="E1898" s="46"/>
      <c r="F1898" s="39"/>
      <c r="G1898" s="60"/>
      <c r="H1898" s="42"/>
      <c r="I1898" s="42"/>
      <c r="J1898" s="47">
        <f t="shared" si="234"/>
        <v>0</v>
      </c>
      <c r="K1898" s="42"/>
      <c r="L1898" s="42"/>
      <c r="M1898" s="46"/>
      <c r="N1898" s="42"/>
    </row>
    <row r="1899" spans="1:14" ht="31.5" x14ac:dyDescent="0.3">
      <c r="A1899" s="117">
        <f>A1897+1</f>
        <v>1835</v>
      </c>
      <c r="B1899" s="57" t="s">
        <v>4923</v>
      </c>
      <c r="C1899" s="58"/>
      <c r="D1899" s="59" t="s">
        <v>914</v>
      </c>
      <c r="E1899" s="46">
        <v>528000</v>
      </c>
      <c r="F1899" s="39">
        <v>680000</v>
      </c>
      <c r="G1899" s="60"/>
      <c r="H1899" s="42">
        <f>L1899-I1899</f>
        <v>528000</v>
      </c>
      <c r="I1899" s="47">
        <f>F1899-E1899</f>
        <v>152000</v>
      </c>
      <c r="J1899" s="47">
        <f t="shared" si="234"/>
        <v>196939.13043478259</v>
      </c>
      <c r="K1899" s="47">
        <f t="shared" si="237"/>
        <v>724939.13043478259</v>
      </c>
      <c r="L1899" s="39">
        <v>680000</v>
      </c>
      <c r="M1899" s="46">
        <f t="shared" si="236"/>
        <v>724000</v>
      </c>
      <c r="N1899" s="60"/>
    </row>
    <row r="1900" spans="1:14" ht="31.5" x14ac:dyDescent="0.3">
      <c r="A1900" s="117">
        <f>A1899+1</f>
        <v>1836</v>
      </c>
      <c r="B1900" s="57" t="s">
        <v>4924</v>
      </c>
      <c r="C1900" s="58"/>
      <c r="D1900" s="59" t="s">
        <v>888</v>
      </c>
      <c r="E1900" s="46">
        <v>209000</v>
      </c>
      <c r="F1900" s="39">
        <v>263000</v>
      </c>
      <c r="G1900" s="60"/>
      <c r="H1900" s="42">
        <f>L1900-I1900</f>
        <v>209000</v>
      </c>
      <c r="I1900" s="47">
        <f>F1900-E1900</f>
        <v>54000</v>
      </c>
      <c r="J1900" s="47">
        <f t="shared" si="234"/>
        <v>69965.217391304352</v>
      </c>
      <c r="K1900" s="47">
        <f t="shared" si="237"/>
        <v>278965.21739130432</v>
      </c>
      <c r="L1900" s="39">
        <v>263000</v>
      </c>
      <c r="M1900" s="46">
        <f t="shared" si="236"/>
        <v>278000</v>
      </c>
      <c r="N1900" s="60"/>
    </row>
    <row r="1901" spans="1:14" ht="31.5" x14ac:dyDescent="0.3">
      <c r="A1901" s="117">
        <f>A1900+1</f>
        <v>1837</v>
      </c>
      <c r="B1901" s="57" t="s">
        <v>4925</v>
      </c>
      <c r="C1901" s="58"/>
      <c r="D1901" s="59" t="s">
        <v>890</v>
      </c>
      <c r="E1901" s="46">
        <v>127000</v>
      </c>
      <c r="F1901" s="39">
        <v>165000</v>
      </c>
      <c r="G1901" s="60"/>
      <c r="H1901" s="42">
        <f>L1901-I1901</f>
        <v>127000</v>
      </c>
      <c r="I1901" s="47">
        <f>F1901-E1901</f>
        <v>38000</v>
      </c>
      <c r="J1901" s="47">
        <f t="shared" si="234"/>
        <v>49234.782608695648</v>
      </c>
      <c r="K1901" s="47">
        <f t="shared" si="237"/>
        <v>176234.78260869565</v>
      </c>
      <c r="L1901" s="39">
        <v>165000</v>
      </c>
      <c r="M1901" s="46">
        <f t="shared" si="236"/>
        <v>176000</v>
      </c>
      <c r="N1901" s="60"/>
    </row>
    <row r="1902" spans="1:14" ht="31.5" x14ac:dyDescent="0.3">
      <c r="A1902" s="117">
        <f>A1901+1</f>
        <v>1838</v>
      </c>
      <c r="B1902" s="57" t="s">
        <v>4926</v>
      </c>
      <c r="C1902" s="58"/>
      <c r="D1902" s="59" t="s">
        <v>892</v>
      </c>
      <c r="E1902" s="46">
        <v>67000</v>
      </c>
      <c r="F1902" s="39">
        <v>85200</v>
      </c>
      <c r="G1902" s="60"/>
      <c r="H1902" s="42">
        <f>L1902-I1902</f>
        <v>67000</v>
      </c>
      <c r="I1902" s="47">
        <f>F1902-E1902</f>
        <v>18200</v>
      </c>
      <c r="J1902" s="47">
        <f t="shared" si="234"/>
        <v>23580.869565217392</v>
      </c>
      <c r="K1902" s="47">
        <f t="shared" si="237"/>
        <v>90580.869565217392</v>
      </c>
      <c r="L1902" s="39">
        <v>85200</v>
      </c>
      <c r="M1902" s="46">
        <f t="shared" si="236"/>
        <v>90500</v>
      </c>
      <c r="N1902" s="60"/>
    </row>
    <row r="1903" spans="1:14" ht="141.75" x14ac:dyDescent="0.3">
      <c r="A1903" s="35" t="s">
        <v>4927</v>
      </c>
      <c r="B1903" s="36" t="s">
        <v>4927</v>
      </c>
      <c r="C1903" s="45" t="s">
        <v>29</v>
      </c>
      <c r="D1903" s="38" t="s">
        <v>4928</v>
      </c>
      <c r="E1903" s="46"/>
      <c r="F1903" s="39"/>
      <c r="G1903" s="41"/>
      <c r="H1903" s="42"/>
      <c r="I1903" s="42"/>
      <c r="J1903" s="47">
        <f t="shared" si="234"/>
        <v>0</v>
      </c>
      <c r="K1903" s="42"/>
      <c r="L1903" s="42"/>
      <c r="M1903" s="46"/>
      <c r="N1903" s="42"/>
    </row>
    <row r="1904" spans="1:14" ht="189" x14ac:dyDescent="0.3">
      <c r="A1904" s="35" t="s">
        <v>22</v>
      </c>
      <c r="B1904" s="36" t="s">
        <v>22</v>
      </c>
      <c r="C1904" s="45" t="s">
        <v>29</v>
      </c>
      <c r="D1904" s="38" t="s">
        <v>4929</v>
      </c>
      <c r="E1904" s="46"/>
      <c r="F1904" s="39"/>
      <c r="G1904" s="41"/>
      <c r="H1904" s="42"/>
      <c r="I1904" s="42"/>
      <c r="J1904" s="47">
        <f t="shared" si="234"/>
        <v>0</v>
      </c>
      <c r="K1904" s="42"/>
      <c r="L1904" s="42"/>
      <c r="M1904" s="46"/>
      <c r="N1904" s="42"/>
    </row>
    <row r="1905" spans="1:14" ht="78.75" x14ac:dyDescent="0.3">
      <c r="A1905" s="116">
        <f>A1902+1</f>
        <v>1839</v>
      </c>
      <c r="B1905" s="44" t="s">
        <v>4930</v>
      </c>
      <c r="C1905" s="45" t="s">
        <v>4931</v>
      </c>
      <c r="D1905" s="48" t="s">
        <v>4932</v>
      </c>
      <c r="E1905" s="46">
        <v>537000</v>
      </c>
      <c r="F1905" s="39">
        <v>728000</v>
      </c>
      <c r="G1905" s="118"/>
      <c r="H1905" s="42">
        <f t="shared" ref="H1905:H1951" si="238">L1905-I1905</f>
        <v>537000</v>
      </c>
      <c r="I1905" s="47">
        <f t="shared" ref="I1905:I1951" si="239">F1905-E1905</f>
        <v>191000</v>
      </c>
      <c r="J1905" s="47">
        <f t="shared" si="234"/>
        <v>247469.5652173913</v>
      </c>
      <c r="K1905" s="47">
        <f t="shared" si="237"/>
        <v>784469.56521739135</v>
      </c>
      <c r="L1905" s="39">
        <v>728000</v>
      </c>
      <c r="M1905" s="46">
        <f t="shared" si="236"/>
        <v>784000</v>
      </c>
      <c r="N1905" s="118"/>
    </row>
    <row r="1906" spans="1:14" ht="204.75" x14ac:dyDescent="0.3">
      <c r="A1906" s="116">
        <f>A1905+1</f>
        <v>1840</v>
      </c>
      <c r="B1906" s="44" t="s">
        <v>4933</v>
      </c>
      <c r="C1906" s="45" t="s">
        <v>4934</v>
      </c>
      <c r="D1906" s="48" t="s">
        <v>4935</v>
      </c>
      <c r="E1906" s="46">
        <v>226000</v>
      </c>
      <c r="F1906" s="39">
        <v>271000</v>
      </c>
      <c r="G1906" s="41"/>
      <c r="H1906" s="42">
        <f t="shared" si="238"/>
        <v>226000</v>
      </c>
      <c r="I1906" s="47">
        <f t="shared" si="239"/>
        <v>45000</v>
      </c>
      <c r="J1906" s="47">
        <f t="shared" si="234"/>
        <v>58304.34782608696</v>
      </c>
      <c r="K1906" s="47">
        <f t="shared" si="237"/>
        <v>284304.34782608697</v>
      </c>
      <c r="L1906" s="39">
        <v>271000</v>
      </c>
      <c r="M1906" s="46">
        <f t="shared" si="236"/>
        <v>284000</v>
      </c>
      <c r="N1906" s="41"/>
    </row>
    <row r="1907" spans="1:14" ht="346.5" x14ac:dyDescent="0.3">
      <c r="A1907" s="116">
        <f t="shared" ref="A1907:A1951" si="240">A1906+1</f>
        <v>1841</v>
      </c>
      <c r="B1907" s="44" t="s">
        <v>4936</v>
      </c>
      <c r="C1907" s="45" t="s">
        <v>4937</v>
      </c>
      <c r="D1907" s="48" t="s">
        <v>4938</v>
      </c>
      <c r="E1907" s="46">
        <v>151000</v>
      </c>
      <c r="F1907" s="39">
        <v>196000</v>
      </c>
      <c r="G1907" s="41"/>
      <c r="H1907" s="42">
        <f t="shared" si="238"/>
        <v>151000</v>
      </c>
      <c r="I1907" s="47">
        <f t="shared" si="239"/>
        <v>45000</v>
      </c>
      <c r="J1907" s="47">
        <f t="shared" si="234"/>
        <v>58304.34782608696</v>
      </c>
      <c r="K1907" s="47">
        <f t="shared" si="237"/>
        <v>209304.34782608697</v>
      </c>
      <c r="L1907" s="39">
        <v>196000</v>
      </c>
      <c r="M1907" s="46">
        <f t="shared" si="236"/>
        <v>209000</v>
      </c>
      <c r="N1907" s="41"/>
    </row>
    <row r="1908" spans="1:14" ht="283.5" x14ac:dyDescent="0.3">
      <c r="A1908" s="116">
        <f t="shared" si="240"/>
        <v>1842</v>
      </c>
      <c r="B1908" s="44" t="s">
        <v>4939</v>
      </c>
      <c r="C1908" s="45" t="s">
        <v>4940</v>
      </c>
      <c r="D1908" s="48" t="s">
        <v>4941</v>
      </c>
      <c r="E1908" s="46">
        <v>131000</v>
      </c>
      <c r="F1908" s="39">
        <v>176000</v>
      </c>
      <c r="G1908" s="41"/>
      <c r="H1908" s="42">
        <f t="shared" si="238"/>
        <v>131000</v>
      </c>
      <c r="I1908" s="47">
        <f t="shared" si="239"/>
        <v>45000</v>
      </c>
      <c r="J1908" s="47">
        <f t="shared" si="234"/>
        <v>58304.34782608696</v>
      </c>
      <c r="K1908" s="47">
        <f t="shared" si="237"/>
        <v>189304.34782608697</v>
      </c>
      <c r="L1908" s="39">
        <v>176000</v>
      </c>
      <c r="M1908" s="46">
        <f t="shared" si="236"/>
        <v>189000</v>
      </c>
      <c r="N1908" s="41"/>
    </row>
    <row r="1909" spans="1:14" ht="189" x14ac:dyDescent="0.3">
      <c r="A1909" s="116">
        <f t="shared" si="240"/>
        <v>1843</v>
      </c>
      <c r="B1909" s="44" t="s">
        <v>4942</v>
      </c>
      <c r="C1909" s="45" t="s">
        <v>4943</v>
      </c>
      <c r="D1909" s="48" t="s">
        <v>4944</v>
      </c>
      <c r="E1909" s="46">
        <v>316000</v>
      </c>
      <c r="F1909" s="39">
        <v>361000</v>
      </c>
      <c r="G1909" s="41"/>
      <c r="H1909" s="42">
        <f t="shared" si="238"/>
        <v>316000</v>
      </c>
      <c r="I1909" s="47">
        <f t="shared" si="239"/>
        <v>45000</v>
      </c>
      <c r="J1909" s="47">
        <f t="shared" si="234"/>
        <v>58304.34782608696</v>
      </c>
      <c r="K1909" s="47">
        <f t="shared" si="237"/>
        <v>374304.34782608697</v>
      </c>
      <c r="L1909" s="39">
        <v>361000</v>
      </c>
      <c r="M1909" s="46">
        <f t="shared" si="236"/>
        <v>374000</v>
      </c>
      <c r="N1909" s="41"/>
    </row>
    <row r="1910" spans="1:14" ht="47.25" x14ac:dyDescent="0.3">
      <c r="A1910" s="116">
        <f t="shared" si="240"/>
        <v>1844</v>
      </c>
      <c r="B1910" s="44" t="s">
        <v>4945</v>
      </c>
      <c r="C1910" s="45" t="s">
        <v>4946</v>
      </c>
      <c r="D1910" s="48" t="s">
        <v>4947</v>
      </c>
      <c r="E1910" s="46">
        <v>165000</v>
      </c>
      <c r="F1910" s="39">
        <v>197000</v>
      </c>
      <c r="G1910" s="118"/>
      <c r="H1910" s="42">
        <f t="shared" si="238"/>
        <v>165000</v>
      </c>
      <c r="I1910" s="47">
        <f t="shared" si="239"/>
        <v>32000</v>
      </c>
      <c r="J1910" s="47">
        <f t="shared" si="234"/>
        <v>41460.869565217392</v>
      </c>
      <c r="K1910" s="47">
        <f t="shared" si="237"/>
        <v>206460.86956521741</v>
      </c>
      <c r="L1910" s="39">
        <v>197000</v>
      </c>
      <c r="M1910" s="46">
        <f t="shared" si="236"/>
        <v>206000</v>
      </c>
      <c r="N1910" s="118"/>
    </row>
    <row r="1911" spans="1:14" ht="31.5" x14ac:dyDescent="0.3">
      <c r="A1911" s="116">
        <f t="shared" si="240"/>
        <v>1845</v>
      </c>
      <c r="B1911" s="44" t="s">
        <v>4948</v>
      </c>
      <c r="C1911" s="45" t="s">
        <v>4949</v>
      </c>
      <c r="D1911" s="48" t="s">
        <v>4950</v>
      </c>
      <c r="E1911" s="46">
        <v>805000</v>
      </c>
      <c r="F1911" s="39">
        <v>886000</v>
      </c>
      <c r="G1911" s="118"/>
      <c r="H1911" s="42">
        <f t="shared" si="238"/>
        <v>805000</v>
      </c>
      <c r="I1911" s="47">
        <f t="shared" si="239"/>
        <v>81000</v>
      </c>
      <c r="J1911" s="47">
        <f t="shared" si="234"/>
        <v>104947.82608695653</v>
      </c>
      <c r="K1911" s="47">
        <f t="shared" si="237"/>
        <v>909947.82608695654</v>
      </c>
      <c r="L1911" s="39">
        <v>886000</v>
      </c>
      <c r="M1911" s="46">
        <f t="shared" si="236"/>
        <v>909000</v>
      </c>
      <c r="N1911" s="118"/>
    </row>
    <row r="1912" spans="1:14" x14ac:dyDescent="0.3">
      <c r="A1912" s="116">
        <f t="shared" si="240"/>
        <v>1846</v>
      </c>
      <c r="B1912" s="44" t="s">
        <v>4951</v>
      </c>
      <c r="C1912" s="45" t="s">
        <v>4952</v>
      </c>
      <c r="D1912" s="48" t="s">
        <v>4953</v>
      </c>
      <c r="E1912" s="46">
        <v>335000</v>
      </c>
      <c r="F1912" s="39">
        <v>416000</v>
      </c>
      <c r="G1912" s="118"/>
      <c r="H1912" s="42">
        <f t="shared" si="238"/>
        <v>335000</v>
      </c>
      <c r="I1912" s="47">
        <f t="shared" si="239"/>
        <v>81000</v>
      </c>
      <c r="J1912" s="47">
        <f t="shared" si="234"/>
        <v>104947.82608695653</v>
      </c>
      <c r="K1912" s="47">
        <f t="shared" si="237"/>
        <v>439947.82608695654</v>
      </c>
      <c r="L1912" s="39">
        <v>416000</v>
      </c>
      <c r="M1912" s="46">
        <f t="shared" si="236"/>
        <v>439000</v>
      </c>
      <c r="N1912" s="118"/>
    </row>
    <row r="1913" spans="1:14" ht="78.75" x14ac:dyDescent="0.3">
      <c r="A1913" s="116">
        <f t="shared" si="240"/>
        <v>1847</v>
      </c>
      <c r="B1913" s="44" t="s">
        <v>4954</v>
      </c>
      <c r="C1913" s="45" t="s">
        <v>4955</v>
      </c>
      <c r="D1913" s="48" t="s">
        <v>4956</v>
      </c>
      <c r="E1913" s="46">
        <v>480000</v>
      </c>
      <c r="F1913" s="39">
        <v>561000</v>
      </c>
      <c r="G1913" s="118"/>
      <c r="H1913" s="42">
        <f t="shared" si="238"/>
        <v>480000</v>
      </c>
      <c r="I1913" s="47">
        <f t="shared" si="239"/>
        <v>81000</v>
      </c>
      <c r="J1913" s="47">
        <f t="shared" si="234"/>
        <v>104947.82608695653</v>
      </c>
      <c r="K1913" s="47">
        <f t="shared" si="237"/>
        <v>584947.82608695654</v>
      </c>
      <c r="L1913" s="39">
        <v>561000</v>
      </c>
      <c r="M1913" s="46">
        <f t="shared" si="236"/>
        <v>584000</v>
      </c>
      <c r="N1913" s="118"/>
    </row>
    <row r="1914" spans="1:14" ht="47.25" x14ac:dyDescent="0.3">
      <c r="A1914" s="116">
        <f t="shared" si="240"/>
        <v>1848</v>
      </c>
      <c r="B1914" s="44" t="s">
        <v>4957</v>
      </c>
      <c r="C1914" s="45" t="s">
        <v>4958</v>
      </c>
      <c r="D1914" s="48" t="s">
        <v>4959</v>
      </c>
      <c r="E1914" s="46">
        <v>472000</v>
      </c>
      <c r="F1914" s="39">
        <v>553000</v>
      </c>
      <c r="G1914" s="118"/>
      <c r="H1914" s="42">
        <f t="shared" si="238"/>
        <v>472000</v>
      </c>
      <c r="I1914" s="47">
        <f t="shared" si="239"/>
        <v>81000</v>
      </c>
      <c r="J1914" s="47">
        <f t="shared" si="234"/>
        <v>104947.82608695653</v>
      </c>
      <c r="K1914" s="47">
        <f t="shared" si="237"/>
        <v>576947.82608695654</v>
      </c>
      <c r="L1914" s="39">
        <v>553000</v>
      </c>
      <c r="M1914" s="46">
        <f t="shared" si="236"/>
        <v>576000</v>
      </c>
      <c r="N1914" s="118"/>
    </row>
    <row r="1915" spans="1:14" ht="63" x14ac:dyDescent="0.3">
      <c r="A1915" s="116">
        <f t="shared" si="240"/>
        <v>1849</v>
      </c>
      <c r="B1915" s="44" t="s">
        <v>4960</v>
      </c>
      <c r="C1915" s="45" t="s">
        <v>4961</v>
      </c>
      <c r="D1915" s="48" t="s">
        <v>4962</v>
      </c>
      <c r="E1915" s="46">
        <v>535000</v>
      </c>
      <c r="F1915" s="39">
        <v>616000</v>
      </c>
      <c r="G1915" s="118"/>
      <c r="H1915" s="42">
        <f t="shared" si="238"/>
        <v>535000</v>
      </c>
      <c r="I1915" s="47">
        <f t="shared" si="239"/>
        <v>81000</v>
      </c>
      <c r="J1915" s="47">
        <f t="shared" si="234"/>
        <v>104947.82608695653</v>
      </c>
      <c r="K1915" s="47">
        <f t="shared" si="237"/>
        <v>639947.82608695654</v>
      </c>
      <c r="L1915" s="39">
        <v>616000</v>
      </c>
      <c r="M1915" s="46">
        <f t="shared" si="236"/>
        <v>639000</v>
      </c>
      <c r="N1915" s="118"/>
    </row>
    <row r="1916" spans="1:14" ht="31.5" x14ac:dyDescent="0.3">
      <c r="A1916" s="116">
        <f t="shared" si="240"/>
        <v>1850</v>
      </c>
      <c r="B1916" s="44" t="s">
        <v>4963</v>
      </c>
      <c r="C1916" s="45" t="s">
        <v>4964</v>
      </c>
      <c r="D1916" s="48" t="s">
        <v>4965</v>
      </c>
      <c r="E1916" s="46">
        <v>220000</v>
      </c>
      <c r="F1916" s="39">
        <v>264000</v>
      </c>
      <c r="G1916" s="118"/>
      <c r="H1916" s="42">
        <f t="shared" si="238"/>
        <v>220000</v>
      </c>
      <c r="I1916" s="47">
        <f t="shared" si="239"/>
        <v>44000</v>
      </c>
      <c r="J1916" s="47">
        <f t="shared" si="234"/>
        <v>57008.695652173912</v>
      </c>
      <c r="K1916" s="47">
        <f t="shared" si="237"/>
        <v>277008.69565217389</v>
      </c>
      <c r="L1916" s="39">
        <v>264000</v>
      </c>
      <c r="M1916" s="46">
        <f t="shared" si="236"/>
        <v>277000</v>
      </c>
      <c r="N1916" s="118"/>
    </row>
    <row r="1917" spans="1:14" ht="78.75" x14ac:dyDescent="0.3">
      <c r="A1917" s="116">
        <f t="shared" si="240"/>
        <v>1851</v>
      </c>
      <c r="B1917" s="44" t="s">
        <v>4966</v>
      </c>
      <c r="C1917" s="45" t="s">
        <v>4967</v>
      </c>
      <c r="D1917" s="48" t="s">
        <v>4968</v>
      </c>
      <c r="E1917" s="46">
        <v>235000</v>
      </c>
      <c r="F1917" s="39">
        <v>316000</v>
      </c>
      <c r="G1917" s="119"/>
      <c r="H1917" s="42">
        <f t="shared" si="238"/>
        <v>235000</v>
      </c>
      <c r="I1917" s="47">
        <f t="shared" si="239"/>
        <v>81000</v>
      </c>
      <c r="J1917" s="47">
        <f t="shared" si="234"/>
        <v>104947.82608695653</v>
      </c>
      <c r="K1917" s="47">
        <f t="shared" si="237"/>
        <v>339947.82608695654</v>
      </c>
      <c r="L1917" s="39">
        <v>316000</v>
      </c>
      <c r="M1917" s="46">
        <f t="shared" si="236"/>
        <v>339000</v>
      </c>
      <c r="N1917" s="119"/>
    </row>
    <row r="1918" spans="1:14" ht="157.5" x14ac:dyDescent="0.3">
      <c r="A1918" s="116">
        <f t="shared" si="240"/>
        <v>1852</v>
      </c>
      <c r="B1918" s="44" t="s">
        <v>4969</v>
      </c>
      <c r="C1918" s="45" t="s">
        <v>4970</v>
      </c>
      <c r="D1918" s="48" t="s">
        <v>4971</v>
      </c>
      <c r="E1918" s="46">
        <v>255000</v>
      </c>
      <c r="F1918" s="39">
        <v>336000</v>
      </c>
      <c r="G1918" s="118"/>
      <c r="H1918" s="42">
        <f t="shared" si="238"/>
        <v>255000</v>
      </c>
      <c r="I1918" s="47">
        <f t="shared" si="239"/>
        <v>81000</v>
      </c>
      <c r="J1918" s="47">
        <f t="shared" si="234"/>
        <v>104947.82608695653</v>
      </c>
      <c r="K1918" s="47">
        <f t="shared" si="237"/>
        <v>359947.82608695654</v>
      </c>
      <c r="L1918" s="39">
        <v>336000</v>
      </c>
      <c r="M1918" s="46">
        <f t="shared" si="236"/>
        <v>359000</v>
      </c>
      <c r="N1918" s="118"/>
    </row>
    <row r="1919" spans="1:14" ht="173.25" x14ac:dyDescent="0.3">
      <c r="A1919" s="116">
        <f t="shared" si="240"/>
        <v>1853</v>
      </c>
      <c r="B1919" s="44" t="s">
        <v>4972</v>
      </c>
      <c r="C1919" s="45" t="s">
        <v>4973</v>
      </c>
      <c r="D1919" s="48" t="s">
        <v>4974</v>
      </c>
      <c r="E1919" s="46">
        <v>365000</v>
      </c>
      <c r="F1919" s="39">
        <v>446000</v>
      </c>
      <c r="G1919" s="118"/>
      <c r="H1919" s="42">
        <f t="shared" si="238"/>
        <v>365000</v>
      </c>
      <c r="I1919" s="47">
        <f t="shared" si="239"/>
        <v>81000</v>
      </c>
      <c r="J1919" s="47">
        <f t="shared" si="234"/>
        <v>104947.82608695653</v>
      </c>
      <c r="K1919" s="47">
        <f t="shared" si="237"/>
        <v>469947.82608695654</v>
      </c>
      <c r="L1919" s="39">
        <v>446000</v>
      </c>
      <c r="M1919" s="46">
        <f t="shared" si="236"/>
        <v>469000</v>
      </c>
      <c r="N1919" s="118"/>
    </row>
    <row r="1920" spans="1:14" ht="47.25" x14ac:dyDescent="0.3">
      <c r="A1920" s="116">
        <f t="shared" si="240"/>
        <v>1854</v>
      </c>
      <c r="B1920" s="44" t="s">
        <v>4975</v>
      </c>
      <c r="C1920" s="45" t="s">
        <v>4976</v>
      </c>
      <c r="D1920" s="48" t="s">
        <v>4977</v>
      </c>
      <c r="E1920" s="46">
        <v>335000</v>
      </c>
      <c r="F1920" s="39">
        <v>416000</v>
      </c>
      <c r="G1920" s="118"/>
      <c r="H1920" s="42">
        <f t="shared" si="238"/>
        <v>335000</v>
      </c>
      <c r="I1920" s="47">
        <f t="shared" si="239"/>
        <v>81000</v>
      </c>
      <c r="J1920" s="47">
        <f t="shared" si="234"/>
        <v>104947.82608695653</v>
      </c>
      <c r="K1920" s="47">
        <f t="shared" si="237"/>
        <v>439947.82608695654</v>
      </c>
      <c r="L1920" s="39">
        <v>416000</v>
      </c>
      <c r="M1920" s="46">
        <f t="shared" si="236"/>
        <v>439000</v>
      </c>
      <c r="N1920" s="118"/>
    </row>
    <row r="1921" spans="1:14" ht="110.25" x14ac:dyDescent="0.3">
      <c r="A1921" s="116">
        <f t="shared" si="240"/>
        <v>1855</v>
      </c>
      <c r="B1921" s="44" t="s">
        <v>4978</v>
      </c>
      <c r="C1921" s="45" t="s">
        <v>4979</v>
      </c>
      <c r="D1921" s="48" t="s">
        <v>4980</v>
      </c>
      <c r="E1921" s="46">
        <v>305000</v>
      </c>
      <c r="F1921" s="39">
        <v>386000</v>
      </c>
      <c r="G1921" s="118"/>
      <c r="H1921" s="42">
        <f t="shared" si="238"/>
        <v>305000</v>
      </c>
      <c r="I1921" s="47">
        <f t="shared" si="239"/>
        <v>81000</v>
      </c>
      <c r="J1921" s="47">
        <f t="shared" si="234"/>
        <v>104947.82608695653</v>
      </c>
      <c r="K1921" s="47">
        <f t="shared" si="237"/>
        <v>409947.82608695654</v>
      </c>
      <c r="L1921" s="39">
        <v>386000</v>
      </c>
      <c r="M1921" s="46">
        <f t="shared" si="236"/>
        <v>409000</v>
      </c>
      <c r="N1921" s="118"/>
    </row>
    <row r="1922" spans="1:14" ht="78.75" x14ac:dyDescent="0.3">
      <c r="A1922" s="116">
        <f t="shared" si="240"/>
        <v>1856</v>
      </c>
      <c r="B1922" s="44" t="s">
        <v>4981</v>
      </c>
      <c r="C1922" s="45" t="s">
        <v>4982</v>
      </c>
      <c r="D1922" s="48" t="s">
        <v>4983</v>
      </c>
      <c r="E1922" s="46">
        <v>235000</v>
      </c>
      <c r="F1922" s="39">
        <v>316000</v>
      </c>
      <c r="G1922" s="118"/>
      <c r="H1922" s="42">
        <f t="shared" si="238"/>
        <v>235000</v>
      </c>
      <c r="I1922" s="47">
        <f t="shared" si="239"/>
        <v>81000</v>
      </c>
      <c r="J1922" s="47">
        <f t="shared" si="234"/>
        <v>104947.82608695653</v>
      </c>
      <c r="K1922" s="47">
        <f t="shared" si="237"/>
        <v>339947.82608695654</v>
      </c>
      <c r="L1922" s="39">
        <v>316000</v>
      </c>
      <c r="M1922" s="46">
        <f t="shared" si="236"/>
        <v>339000</v>
      </c>
      <c r="N1922" s="118"/>
    </row>
    <row r="1923" spans="1:14" ht="63" x14ac:dyDescent="0.3">
      <c r="A1923" s="116">
        <f t="shared" si="240"/>
        <v>1857</v>
      </c>
      <c r="B1923" s="44" t="s">
        <v>4984</v>
      </c>
      <c r="C1923" s="45" t="s">
        <v>4985</v>
      </c>
      <c r="D1923" s="48" t="s">
        <v>4986</v>
      </c>
      <c r="E1923" s="46">
        <v>305000</v>
      </c>
      <c r="F1923" s="39">
        <v>386000</v>
      </c>
      <c r="G1923" s="118"/>
      <c r="H1923" s="42">
        <f t="shared" si="238"/>
        <v>305000</v>
      </c>
      <c r="I1923" s="47">
        <f t="shared" si="239"/>
        <v>81000</v>
      </c>
      <c r="J1923" s="47">
        <f t="shared" si="234"/>
        <v>104947.82608695653</v>
      </c>
      <c r="K1923" s="47">
        <f t="shared" si="237"/>
        <v>409947.82608695654</v>
      </c>
      <c r="L1923" s="39">
        <v>386000</v>
      </c>
      <c r="M1923" s="46">
        <f t="shared" si="236"/>
        <v>409000</v>
      </c>
      <c r="N1923" s="118"/>
    </row>
    <row r="1924" spans="1:14" ht="126" x14ac:dyDescent="0.3">
      <c r="A1924" s="116">
        <f t="shared" si="240"/>
        <v>1858</v>
      </c>
      <c r="B1924" s="44" t="s">
        <v>4987</v>
      </c>
      <c r="C1924" s="45" t="s">
        <v>4988</v>
      </c>
      <c r="D1924" s="48" t="s">
        <v>4989</v>
      </c>
      <c r="E1924" s="46">
        <v>305000</v>
      </c>
      <c r="F1924" s="39">
        <v>386000</v>
      </c>
      <c r="G1924" s="118"/>
      <c r="H1924" s="42">
        <f t="shared" si="238"/>
        <v>305000</v>
      </c>
      <c r="I1924" s="47">
        <f t="shared" si="239"/>
        <v>81000</v>
      </c>
      <c r="J1924" s="47">
        <f t="shared" si="234"/>
        <v>104947.82608695653</v>
      </c>
      <c r="K1924" s="47">
        <f t="shared" si="237"/>
        <v>409947.82608695654</v>
      </c>
      <c r="L1924" s="39">
        <v>386000</v>
      </c>
      <c r="M1924" s="46">
        <f t="shared" si="236"/>
        <v>409000</v>
      </c>
      <c r="N1924" s="118"/>
    </row>
    <row r="1925" spans="1:14" ht="47.25" x14ac:dyDescent="0.3">
      <c r="A1925" s="116">
        <f t="shared" si="240"/>
        <v>1859</v>
      </c>
      <c r="B1925" s="44" t="s">
        <v>4990</v>
      </c>
      <c r="C1925" s="45" t="s">
        <v>4991</v>
      </c>
      <c r="D1925" s="48" t="s">
        <v>4992</v>
      </c>
      <c r="E1925" s="46">
        <v>285000</v>
      </c>
      <c r="F1925" s="39">
        <v>366000</v>
      </c>
      <c r="G1925" s="118"/>
      <c r="H1925" s="42">
        <f t="shared" si="238"/>
        <v>285000</v>
      </c>
      <c r="I1925" s="47">
        <f t="shared" si="239"/>
        <v>81000</v>
      </c>
      <c r="J1925" s="47">
        <f t="shared" si="234"/>
        <v>104947.82608695653</v>
      </c>
      <c r="K1925" s="47">
        <f t="shared" si="237"/>
        <v>389947.82608695654</v>
      </c>
      <c r="L1925" s="39">
        <v>366000</v>
      </c>
      <c r="M1925" s="46">
        <f t="shared" si="236"/>
        <v>389000</v>
      </c>
      <c r="N1925" s="118"/>
    </row>
    <row r="1926" spans="1:14" ht="126" x14ac:dyDescent="0.3">
      <c r="A1926" s="116">
        <f t="shared" si="240"/>
        <v>1860</v>
      </c>
      <c r="B1926" s="44" t="s">
        <v>4993</v>
      </c>
      <c r="C1926" s="45" t="s">
        <v>4994</v>
      </c>
      <c r="D1926" s="48" t="s">
        <v>4995</v>
      </c>
      <c r="E1926" s="46">
        <v>345000</v>
      </c>
      <c r="F1926" s="39">
        <v>426000</v>
      </c>
      <c r="G1926" s="118"/>
      <c r="H1926" s="42">
        <f t="shared" si="238"/>
        <v>345000</v>
      </c>
      <c r="I1926" s="47">
        <f t="shared" si="239"/>
        <v>81000</v>
      </c>
      <c r="J1926" s="47">
        <f t="shared" si="234"/>
        <v>104947.82608695653</v>
      </c>
      <c r="K1926" s="47">
        <f t="shared" si="237"/>
        <v>449947.82608695654</v>
      </c>
      <c r="L1926" s="39">
        <v>426000</v>
      </c>
      <c r="M1926" s="46">
        <f t="shared" si="236"/>
        <v>449000</v>
      </c>
      <c r="N1926" s="118"/>
    </row>
    <row r="1927" spans="1:14" ht="47.25" x14ac:dyDescent="0.3">
      <c r="A1927" s="116">
        <f t="shared" si="240"/>
        <v>1861</v>
      </c>
      <c r="B1927" s="44" t="s">
        <v>4996</v>
      </c>
      <c r="C1927" s="45" t="s">
        <v>4997</v>
      </c>
      <c r="D1927" s="48" t="s">
        <v>4998</v>
      </c>
      <c r="E1927" s="46">
        <v>335000</v>
      </c>
      <c r="F1927" s="39">
        <v>416000</v>
      </c>
      <c r="G1927" s="118"/>
      <c r="H1927" s="42">
        <f t="shared" si="238"/>
        <v>335000</v>
      </c>
      <c r="I1927" s="47">
        <f t="shared" si="239"/>
        <v>81000</v>
      </c>
      <c r="J1927" s="47">
        <f t="shared" si="234"/>
        <v>104947.82608695653</v>
      </c>
      <c r="K1927" s="47">
        <f t="shared" si="237"/>
        <v>439947.82608695654</v>
      </c>
      <c r="L1927" s="39">
        <v>416000</v>
      </c>
      <c r="M1927" s="46">
        <f t="shared" si="236"/>
        <v>439000</v>
      </c>
      <c r="N1927" s="118"/>
    </row>
    <row r="1928" spans="1:14" ht="31.5" x14ac:dyDescent="0.3">
      <c r="A1928" s="116">
        <f t="shared" si="240"/>
        <v>1862</v>
      </c>
      <c r="B1928" s="44" t="s">
        <v>4999</v>
      </c>
      <c r="C1928" s="45" t="s">
        <v>5000</v>
      </c>
      <c r="D1928" s="48" t="s">
        <v>5001</v>
      </c>
      <c r="E1928" s="46">
        <v>305000</v>
      </c>
      <c r="F1928" s="39">
        <v>386000</v>
      </c>
      <c r="G1928" s="118"/>
      <c r="H1928" s="42">
        <f t="shared" si="238"/>
        <v>305000</v>
      </c>
      <c r="I1928" s="47">
        <f t="shared" si="239"/>
        <v>81000</v>
      </c>
      <c r="J1928" s="47">
        <f t="shared" si="234"/>
        <v>104947.82608695653</v>
      </c>
      <c r="K1928" s="47">
        <f t="shared" si="237"/>
        <v>409947.82608695654</v>
      </c>
      <c r="L1928" s="39">
        <v>386000</v>
      </c>
      <c r="M1928" s="46">
        <f t="shared" si="236"/>
        <v>409000</v>
      </c>
      <c r="N1928" s="118"/>
    </row>
    <row r="1929" spans="1:14" ht="63" x14ac:dyDescent="0.3">
      <c r="A1929" s="116">
        <f t="shared" si="240"/>
        <v>1863</v>
      </c>
      <c r="B1929" s="44" t="s">
        <v>5002</v>
      </c>
      <c r="C1929" s="45" t="s">
        <v>5003</v>
      </c>
      <c r="D1929" s="48" t="s">
        <v>5004</v>
      </c>
      <c r="E1929" s="46">
        <v>335000</v>
      </c>
      <c r="F1929" s="39">
        <v>416000</v>
      </c>
      <c r="G1929" s="118"/>
      <c r="H1929" s="42">
        <f t="shared" si="238"/>
        <v>335000</v>
      </c>
      <c r="I1929" s="47">
        <f t="shared" si="239"/>
        <v>81000</v>
      </c>
      <c r="J1929" s="47">
        <f t="shared" si="234"/>
        <v>104947.82608695653</v>
      </c>
      <c r="K1929" s="47">
        <f t="shared" si="237"/>
        <v>439947.82608695654</v>
      </c>
      <c r="L1929" s="39">
        <v>416000</v>
      </c>
      <c r="M1929" s="46">
        <f t="shared" si="236"/>
        <v>439000</v>
      </c>
      <c r="N1929" s="118"/>
    </row>
    <row r="1930" spans="1:14" ht="47.25" x14ac:dyDescent="0.3">
      <c r="A1930" s="116">
        <f t="shared" si="240"/>
        <v>1864</v>
      </c>
      <c r="B1930" s="44" t="s">
        <v>5005</v>
      </c>
      <c r="C1930" s="58"/>
      <c r="D1930" s="48" t="s">
        <v>5006</v>
      </c>
      <c r="E1930" s="46">
        <v>335000</v>
      </c>
      <c r="F1930" s="39">
        <v>416000</v>
      </c>
      <c r="G1930" s="60"/>
      <c r="H1930" s="42">
        <f t="shared" si="238"/>
        <v>335000</v>
      </c>
      <c r="I1930" s="47">
        <f t="shared" si="239"/>
        <v>81000</v>
      </c>
      <c r="J1930" s="47">
        <f t="shared" ref="J1930:J1971" si="241">+I1930/1150*1490</f>
        <v>104947.82608695653</v>
      </c>
      <c r="K1930" s="47">
        <f t="shared" si="237"/>
        <v>439947.82608695654</v>
      </c>
      <c r="L1930" s="39">
        <v>416000</v>
      </c>
      <c r="M1930" s="46">
        <f t="shared" si="236"/>
        <v>439000</v>
      </c>
      <c r="N1930" s="60"/>
    </row>
    <row r="1931" spans="1:14" ht="31.5" x14ac:dyDescent="0.3">
      <c r="A1931" s="116">
        <f t="shared" si="240"/>
        <v>1865</v>
      </c>
      <c r="B1931" s="44" t="s">
        <v>5007</v>
      </c>
      <c r="C1931" s="45" t="s">
        <v>5008</v>
      </c>
      <c r="D1931" s="48" t="s">
        <v>5009</v>
      </c>
      <c r="E1931" s="46">
        <v>305000</v>
      </c>
      <c r="F1931" s="39">
        <v>386000</v>
      </c>
      <c r="G1931" s="118"/>
      <c r="H1931" s="42">
        <f t="shared" si="238"/>
        <v>305000</v>
      </c>
      <c r="I1931" s="47">
        <f t="shared" si="239"/>
        <v>81000</v>
      </c>
      <c r="J1931" s="47">
        <f t="shared" si="241"/>
        <v>104947.82608695653</v>
      </c>
      <c r="K1931" s="47">
        <f t="shared" si="237"/>
        <v>409947.82608695654</v>
      </c>
      <c r="L1931" s="39">
        <v>386000</v>
      </c>
      <c r="M1931" s="46">
        <f t="shared" si="236"/>
        <v>409000</v>
      </c>
      <c r="N1931" s="118"/>
    </row>
    <row r="1932" spans="1:14" ht="47.25" x14ac:dyDescent="0.3">
      <c r="A1932" s="116">
        <f t="shared" si="240"/>
        <v>1866</v>
      </c>
      <c r="B1932" s="44" t="s">
        <v>5010</v>
      </c>
      <c r="C1932" s="45" t="s">
        <v>5011</v>
      </c>
      <c r="D1932" s="48" t="s">
        <v>5012</v>
      </c>
      <c r="E1932" s="46">
        <v>335000</v>
      </c>
      <c r="F1932" s="39">
        <v>416000</v>
      </c>
      <c r="G1932" s="118"/>
      <c r="H1932" s="42">
        <f t="shared" si="238"/>
        <v>335000</v>
      </c>
      <c r="I1932" s="47">
        <f t="shared" si="239"/>
        <v>81000</v>
      </c>
      <c r="J1932" s="47">
        <f t="shared" si="241"/>
        <v>104947.82608695653</v>
      </c>
      <c r="K1932" s="47">
        <f t="shared" si="237"/>
        <v>439947.82608695654</v>
      </c>
      <c r="L1932" s="39">
        <v>416000</v>
      </c>
      <c r="M1932" s="46">
        <f t="shared" si="236"/>
        <v>439000</v>
      </c>
      <c r="N1932" s="118"/>
    </row>
    <row r="1933" spans="1:14" x14ac:dyDescent="0.3">
      <c r="A1933" s="116">
        <f t="shared" si="240"/>
        <v>1867</v>
      </c>
      <c r="B1933" s="44" t="s">
        <v>5013</v>
      </c>
      <c r="C1933" s="45" t="s">
        <v>5014</v>
      </c>
      <c r="D1933" s="48" t="s">
        <v>5015</v>
      </c>
      <c r="E1933" s="46">
        <v>255000</v>
      </c>
      <c r="F1933" s="39">
        <v>336000</v>
      </c>
      <c r="G1933" s="118"/>
      <c r="H1933" s="42">
        <f t="shared" si="238"/>
        <v>255000</v>
      </c>
      <c r="I1933" s="47">
        <f t="shared" si="239"/>
        <v>81000</v>
      </c>
      <c r="J1933" s="47">
        <f t="shared" si="241"/>
        <v>104947.82608695653</v>
      </c>
      <c r="K1933" s="47">
        <f t="shared" si="237"/>
        <v>359947.82608695654</v>
      </c>
      <c r="L1933" s="39">
        <v>336000</v>
      </c>
      <c r="M1933" s="46">
        <f t="shared" si="236"/>
        <v>359000</v>
      </c>
      <c r="N1933" s="118"/>
    </row>
    <row r="1934" spans="1:14" ht="78.75" x14ac:dyDescent="0.3">
      <c r="A1934" s="116">
        <f t="shared" si="240"/>
        <v>1868</v>
      </c>
      <c r="B1934" s="44" t="s">
        <v>5016</v>
      </c>
      <c r="C1934" s="45" t="s">
        <v>5017</v>
      </c>
      <c r="D1934" s="48" t="s">
        <v>5018</v>
      </c>
      <c r="E1934" s="46">
        <v>480000</v>
      </c>
      <c r="F1934" s="39">
        <v>561000</v>
      </c>
      <c r="G1934" s="118"/>
      <c r="H1934" s="42">
        <f t="shared" si="238"/>
        <v>480000</v>
      </c>
      <c r="I1934" s="47">
        <f t="shared" si="239"/>
        <v>81000</v>
      </c>
      <c r="J1934" s="47">
        <f t="shared" si="241"/>
        <v>104947.82608695653</v>
      </c>
      <c r="K1934" s="47">
        <f t="shared" si="237"/>
        <v>584947.82608695654</v>
      </c>
      <c r="L1934" s="39">
        <v>561000</v>
      </c>
      <c r="M1934" s="46">
        <f t="shared" si="236"/>
        <v>584000</v>
      </c>
      <c r="N1934" s="118"/>
    </row>
    <row r="1935" spans="1:14" ht="78.75" x14ac:dyDescent="0.3">
      <c r="A1935" s="116">
        <f t="shared" si="240"/>
        <v>1869</v>
      </c>
      <c r="B1935" s="44" t="s">
        <v>5019</v>
      </c>
      <c r="C1935" s="45" t="s">
        <v>5020</v>
      </c>
      <c r="D1935" s="48" t="s">
        <v>5021</v>
      </c>
      <c r="E1935" s="46">
        <v>285000</v>
      </c>
      <c r="F1935" s="39">
        <v>366000</v>
      </c>
      <c r="G1935" s="118"/>
      <c r="H1935" s="42">
        <f t="shared" si="238"/>
        <v>285000</v>
      </c>
      <c r="I1935" s="47">
        <f t="shared" si="239"/>
        <v>81000</v>
      </c>
      <c r="J1935" s="47">
        <f t="shared" si="241"/>
        <v>104947.82608695653</v>
      </c>
      <c r="K1935" s="47">
        <f t="shared" si="237"/>
        <v>389947.82608695654</v>
      </c>
      <c r="L1935" s="39">
        <v>366000</v>
      </c>
      <c r="M1935" s="46">
        <f t="shared" si="236"/>
        <v>389000</v>
      </c>
      <c r="N1935" s="118"/>
    </row>
    <row r="1936" spans="1:14" ht="47.25" x14ac:dyDescent="0.3">
      <c r="A1936" s="116">
        <f t="shared" si="240"/>
        <v>1870</v>
      </c>
      <c r="B1936" s="44" t="s">
        <v>5022</v>
      </c>
      <c r="C1936" s="45" t="s">
        <v>5023</v>
      </c>
      <c r="D1936" s="48" t="s">
        <v>5024</v>
      </c>
      <c r="E1936" s="46">
        <v>335000</v>
      </c>
      <c r="F1936" s="39">
        <v>416000</v>
      </c>
      <c r="G1936" s="118"/>
      <c r="H1936" s="42">
        <f t="shared" si="238"/>
        <v>335000</v>
      </c>
      <c r="I1936" s="47">
        <f t="shared" si="239"/>
        <v>81000</v>
      </c>
      <c r="J1936" s="47">
        <f t="shared" si="241"/>
        <v>104947.82608695653</v>
      </c>
      <c r="K1936" s="47">
        <f t="shared" si="237"/>
        <v>439947.82608695654</v>
      </c>
      <c r="L1936" s="39">
        <v>416000</v>
      </c>
      <c r="M1936" s="46">
        <f t="shared" si="236"/>
        <v>439000</v>
      </c>
      <c r="N1936" s="118"/>
    </row>
    <row r="1937" spans="1:14" ht="63" x14ac:dyDescent="0.3">
      <c r="A1937" s="116">
        <f t="shared" si="240"/>
        <v>1871</v>
      </c>
      <c r="B1937" s="44" t="s">
        <v>5025</v>
      </c>
      <c r="C1937" s="45" t="s">
        <v>5026</v>
      </c>
      <c r="D1937" s="48" t="s">
        <v>5027</v>
      </c>
      <c r="E1937" s="46">
        <v>335000</v>
      </c>
      <c r="F1937" s="39">
        <v>416000</v>
      </c>
      <c r="G1937" s="118"/>
      <c r="H1937" s="42">
        <f t="shared" si="238"/>
        <v>335000</v>
      </c>
      <c r="I1937" s="47">
        <f t="shared" si="239"/>
        <v>81000</v>
      </c>
      <c r="J1937" s="47">
        <f t="shared" si="241"/>
        <v>104947.82608695653</v>
      </c>
      <c r="K1937" s="47">
        <f t="shared" si="237"/>
        <v>439947.82608695654</v>
      </c>
      <c r="L1937" s="39">
        <v>416000</v>
      </c>
      <c r="M1937" s="46">
        <f t="shared" si="236"/>
        <v>439000</v>
      </c>
      <c r="N1937" s="118"/>
    </row>
    <row r="1938" spans="1:14" ht="47.25" x14ac:dyDescent="0.3">
      <c r="A1938" s="116">
        <f t="shared" si="240"/>
        <v>1872</v>
      </c>
      <c r="B1938" s="44" t="s">
        <v>5028</v>
      </c>
      <c r="C1938" s="45" t="s">
        <v>5029</v>
      </c>
      <c r="D1938" s="48" t="s">
        <v>5030</v>
      </c>
      <c r="E1938" s="46">
        <v>335000</v>
      </c>
      <c r="F1938" s="39">
        <v>416000</v>
      </c>
      <c r="G1938" s="118"/>
      <c r="H1938" s="42">
        <f t="shared" si="238"/>
        <v>335000</v>
      </c>
      <c r="I1938" s="47">
        <f t="shared" si="239"/>
        <v>81000</v>
      </c>
      <c r="J1938" s="47">
        <f t="shared" si="241"/>
        <v>104947.82608695653</v>
      </c>
      <c r="K1938" s="47">
        <f t="shared" si="237"/>
        <v>439947.82608695654</v>
      </c>
      <c r="L1938" s="39">
        <v>416000</v>
      </c>
      <c r="M1938" s="46">
        <f t="shared" si="236"/>
        <v>439000</v>
      </c>
      <c r="N1938" s="118"/>
    </row>
    <row r="1939" spans="1:14" ht="47.25" x14ac:dyDescent="0.3">
      <c r="A1939" s="116">
        <f t="shared" si="240"/>
        <v>1873</v>
      </c>
      <c r="B1939" s="44" t="s">
        <v>5031</v>
      </c>
      <c r="C1939" s="45" t="s">
        <v>5032</v>
      </c>
      <c r="D1939" s="48" t="s">
        <v>5033</v>
      </c>
      <c r="E1939" s="46">
        <v>305000</v>
      </c>
      <c r="F1939" s="39">
        <v>386000</v>
      </c>
      <c r="G1939" s="118"/>
      <c r="H1939" s="42">
        <f t="shared" si="238"/>
        <v>305000</v>
      </c>
      <c r="I1939" s="47">
        <f t="shared" si="239"/>
        <v>81000</v>
      </c>
      <c r="J1939" s="47">
        <f t="shared" si="241"/>
        <v>104947.82608695653</v>
      </c>
      <c r="K1939" s="47">
        <f t="shared" si="237"/>
        <v>409947.82608695654</v>
      </c>
      <c r="L1939" s="39">
        <v>386000</v>
      </c>
      <c r="M1939" s="46">
        <f t="shared" si="236"/>
        <v>409000</v>
      </c>
      <c r="N1939" s="118"/>
    </row>
    <row r="1940" spans="1:14" ht="63" x14ac:dyDescent="0.3">
      <c r="A1940" s="116">
        <f t="shared" si="240"/>
        <v>1874</v>
      </c>
      <c r="B1940" s="44" t="s">
        <v>5034</v>
      </c>
      <c r="C1940" s="45" t="s">
        <v>5035</v>
      </c>
      <c r="D1940" s="48" t="s">
        <v>5036</v>
      </c>
      <c r="E1940" s="46">
        <v>205000</v>
      </c>
      <c r="F1940" s="39">
        <v>286000</v>
      </c>
      <c r="G1940" s="118"/>
      <c r="H1940" s="42">
        <f t="shared" si="238"/>
        <v>205000</v>
      </c>
      <c r="I1940" s="47">
        <f t="shared" si="239"/>
        <v>81000</v>
      </c>
      <c r="J1940" s="47">
        <f t="shared" si="241"/>
        <v>104947.82608695653</v>
      </c>
      <c r="K1940" s="47">
        <f t="shared" si="237"/>
        <v>309947.82608695654</v>
      </c>
      <c r="L1940" s="39">
        <v>286000</v>
      </c>
      <c r="M1940" s="46">
        <f t="shared" ref="M1940:M1981" si="242">IF(K1940&gt;=100000, ROUNDDOWN((K1940),-3),ROUNDDOWN((K1940),-2))</f>
        <v>309000</v>
      </c>
      <c r="N1940" s="118"/>
    </row>
    <row r="1941" spans="1:14" x14ac:dyDescent="0.3">
      <c r="A1941" s="116">
        <f t="shared" si="240"/>
        <v>1875</v>
      </c>
      <c r="B1941" s="44" t="s">
        <v>5037</v>
      </c>
      <c r="C1941" s="45" t="s">
        <v>5038</v>
      </c>
      <c r="D1941" s="48" t="s">
        <v>5039</v>
      </c>
      <c r="E1941" s="46">
        <v>490000</v>
      </c>
      <c r="F1941" s="39">
        <v>535000</v>
      </c>
      <c r="G1941" s="41"/>
      <c r="H1941" s="42">
        <f t="shared" si="238"/>
        <v>490000</v>
      </c>
      <c r="I1941" s="47">
        <f t="shared" si="239"/>
        <v>45000</v>
      </c>
      <c r="J1941" s="47">
        <f t="shared" si="241"/>
        <v>58304.34782608696</v>
      </c>
      <c r="K1941" s="47">
        <f t="shared" si="237"/>
        <v>548304.34782608692</v>
      </c>
      <c r="L1941" s="39">
        <v>535000</v>
      </c>
      <c r="M1941" s="46">
        <f t="shared" si="242"/>
        <v>548000</v>
      </c>
      <c r="N1941" s="41"/>
    </row>
    <row r="1942" spans="1:14" ht="173.25" x14ac:dyDescent="0.3">
      <c r="A1942" s="116">
        <f t="shared" si="240"/>
        <v>1876</v>
      </c>
      <c r="B1942" s="44" t="s">
        <v>5040</v>
      </c>
      <c r="C1942" s="45" t="s">
        <v>5041</v>
      </c>
      <c r="D1942" s="48" t="s">
        <v>5042</v>
      </c>
      <c r="E1942" s="46">
        <v>355000</v>
      </c>
      <c r="F1942" s="39">
        <v>436000</v>
      </c>
      <c r="G1942" s="118"/>
      <c r="H1942" s="42">
        <f t="shared" si="238"/>
        <v>355000</v>
      </c>
      <c r="I1942" s="47">
        <f t="shared" si="239"/>
        <v>81000</v>
      </c>
      <c r="J1942" s="47">
        <f t="shared" si="241"/>
        <v>104947.82608695653</v>
      </c>
      <c r="K1942" s="47">
        <f t="shared" si="237"/>
        <v>459947.82608695654</v>
      </c>
      <c r="L1942" s="39">
        <v>436000</v>
      </c>
      <c r="M1942" s="46">
        <f t="shared" si="242"/>
        <v>459000</v>
      </c>
      <c r="N1942" s="118"/>
    </row>
    <row r="1943" spans="1:14" ht="157.5" x14ac:dyDescent="0.3">
      <c r="A1943" s="116">
        <f t="shared" si="240"/>
        <v>1877</v>
      </c>
      <c r="B1943" s="44" t="s">
        <v>5043</v>
      </c>
      <c r="C1943" s="45" t="s">
        <v>5044</v>
      </c>
      <c r="D1943" s="48" t="s">
        <v>5045</v>
      </c>
      <c r="E1943" s="46">
        <v>490000</v>
      </c>
      <c r="F1943" s="39">
        <v>535000</v>
      </c>
      <c r="G1943" s="41"/>
      <c r="H1943" s="42">
        <f t="shared" si="238"/>
        <v>490000</v>
      </c>
      <c r="I1943" s="47">
        <f t="shared" si="239"/>
        <v>45000</v>
      </c>
      <c r="J1943" s="47">
        <f t="shared" si="241"/>
        <v>58304.34782608696</v>
      </c>
      <c r="K1943" s="47">
        <f t="shared" si="237"/>
        <v>548304.34782608692</v>
      </c>
      <c r="L1943" s="39">
        <v>535000</v>
      </c>
      <c r="M1943" s="46">
        <f t="shared" si="242"/>
        <v>548000</v>
      </c>
      <c r="N1943" s="41"/>
    </row>
    <row r="1944" spans="1:14" ht="31.5" x14ac:dyDescent="0.3">
      <c r="A1944" s="116">
        <f t="shared" si="240"/>
        <v>1878</v>
      </c>
      <c r="B1944" s="44" t="s">
        <v>5046</v>
      </c>
      <c r="C1944" s="45" t="s">
        <v>5047</v>
      </c>
      <c r="D1944" s="48" t="s">
        <v>5048</v>
      </c>
      <c r="E1944" s="46">
        <v>185000</v>
      </c>
      <c r="F1944" s="39">
        <v>266000</v>
      </c>
      <c r="G1944" s="118"/>
      <c r="H1944" s="42">
        <f t="shared" si="238"/>
        <v>185000</v>
      </c>
      <c r="I1944" s="47">
        <f t="shared" si="239"/>
        <v>81000</v>
      </c>
      <c r="J1944" s="47">
        <f t="shared" si="241"/>
        <v>104947.82608695653</v>
      </c>
      <c r="K1944" s="47">
        <f t="shared" si="237"/>
        <v>289947.82608695654</v>
      </c>
      <c r="L1944" s="39">
        <v>266000</v>
      </c>
      <c r="M1944" s="46">
        <f t="shared" si="242"/>
        <v>289000</v>
      </c>
      <c r="N1944" s="118"/>
    </row>
    <row r="1945" spans="1:14" ht="63" x14ac:dyDescent="0.3">
      <c r="A1945" s="116">
        <f t="shared" si="240"/>
        <v>1879</v>
      </c>
      <c r="B1945" s="44" t="s">
        <v>5049</v>
      </c>
      <c r="C1945" s="45" t="s">
        <v>5050</v>
      </c>
      <c r="D1945" s="48" t="s">
        <v>5051</v>
      </c>
      <c r="E1945" s="46">
        <v>235000</v>
      </c>
      <c r="F1945" s="39">
        <v>316000</v>
      </c>
      <c r="G1945" s="118"/>
      <c r="H1945" s="42">
        <f t="shared" si="238"/>
        <v>235000</v>
      </c>
      <c r="I1945" s="47">
        <f t="shared" si="239"/>
        <v>81000</v>
      </c>
      <c r="J1945" s="47">
        <f t="shared" si="241"/>
        <v>104947.82608695653</v>
      </c>
      <c r="K1945" s="47">
        <f t="shared" si="237"/>
        <v>339947.82608695654</v>
      </c>
      <c r="L1945" s="39">
        <v>316000</v>
      </c>
      <c r="M1945" s="46">
        <f t="shared" si="242"/>
        <v>339000</v>
      </c>
      <c r="N1945" s="118"/>
    </row>
    <row r="1946" spans="1:14" ht="78.75" x14ac:dyDescent="0.3">
      <c r="A1946" s="116">
        <f t="shared" si="240"/>
        <v>1880</v>
      </c>
      <c r="B1946" s="44" t="s">
        <v>5052</v>
      </c>
      <c r="C1946" s="45" t="s">
        <v>5053</v>
      </c>
      <c r="D1946" s="48" t="s">
        <v>5054</v>
      </c>
      <c r="E1946" s="46">
        <v>335000</v>
      </c>
      <c r="F1946" s="39">
        <v>416000</v>
      </c>
      <c r="G1946" s="118"/>
      <c r="H1946" s="42">
        <f t="shared" si="238"/>
        <v>335000</v>
      </c>
      <c r="I1946" s="47">
        <f t="shared" si="239"/>
        <v>81000</v>
      </c>
      <c r="J1946" s="47">
        <f t="shared" si="241"/>
        <v>104947.82608695653</v>
      </c>
      <c r="K1946" s="47">
        <f t="shared" si="237"/>
        <v>439947.82608695654</v>
      </c>
      <c r="L1946" s="39">
        <v>416000</v>
      </c>
      <c r="M1946" s="46">
        <f t="shared" si="242"/>
        <v>439000</v>
      </c>
      <c r="N1946" s="118"/>
    </row>
    <row r="1947" spans="1:14" ht="31.5" x14ac:dyDescent="0.3">
      <c r="A1947" s="116">
        <f t="shared" si="240"/>
        <v>1881</v>
      </c>
      <c r="B1947" s="44" t="s">
        <v>5055</v>
      </c>
      <c r="C1947" s="45" t="s">
        <v>5056</v>
      </c>
      <c r="D1947" s="48" t="s">
        <v>5057</v>
      </c>
      <c r="E1947" s="46">
        <v>305000</v>
      </c>
      <c r="F1947" s="39">
        <v>386000</v>
      </c>
      <c r="G1947" s="118"/>
      <c r="H1947" s="42">
        <f t="shared" si="238"/>
        <v>305000</v>
      </c>
      <c r="I1947" s="47">
        <f t="shared" si="239"/>
        <v>81000</v>
      </c>
      <c r="J1947" s="47">
        <f t="shared" si="241"/>
        <v>104947.82608695653</v>
      </c>
      <c r="K1947" s="47">
        <f t="shared" si="237"/>
        <v>409947.82608695654</v>
      </c>
      <c r="L1947" s="39">
        <v>386000</v>
      </c>
      <c r="M1947" s="46">
        <f t="shared" si="242"/>
        <v>409000</v>
      </c>
      <c r="N1947" s="118"/>
    </row>
    <row r="1948" spans="1:14" ht="31.5" x14ac:dyDescent="0.3">
      <c r="A1948" s="116">
        <f t="shared" si="240"/>
        <v>1882</v>
      </c>
      <c r="B1948" s="44" t="s">
        <v>5058</v>
      </c>
      <c r="C1948" s="45" t="s">
        <v>5059</v>
      </c>
      <c r="D1948" s="48" t="s">
        <v>5060</v>
      </c>
      <c r="E1948" s="46">
        <v>305000</v>
      </c>
      <c r="F1948" s="39">
        <v>386000</v>
      </c>
      <c r="G1948" s="118"/>
      <c r="H1948" s="42">
        <f t="shared" si="238"/>
        <v>305000</v>
      </c>
      <c r="I1948" s="47">
        <f t="shared" si="239"/>
        <v>81000</v>
      </c>
      <c r="J1948" s="47">
        <f t="shared" si="241"/>
        <v>104947.82608695653</v>
      </c>
      <c r="K1948" s="47">
        <f t="shared" si="237"/>
        <v>409947.82608695654</v>
      </c>
      <c r="L1948" s="39">
        <v>386000</v>
      </c>
      <c r="M1948" s="46">
        <f t="shared" si="242"/>
        <v>409000</v>
      </c>
      <c r="N1948" s="118"/>
    </row>
    <row r="1949" spans="1:14" ht="63" x14ac:dyDescent="0.3">
      <c r="A1949" s="116">
        <f t="shared" si="240"/>
        <v>1883</v>
      </c>
      <c r="B1949" s="44" t="s">
        <v>5061</v>
      </c>
      <c r="C1949" s="45" t="s">
        <v>5062</v>
      </c>
      <c r="D1949" s="48" t="s">
        <v>5063</v>
      </c>
      <c r="E1949" s="46">
        <v>335000</v>
      </c>
      <c r="F1949" s="39">
        <v>416000</v>
      </c>
      <c r="G1949" s="118"/>
      <c r="H1949" s="42">
        <f t="shared" si="238"/>
        <v>335000</v>
      </c>
      <c r="I1949" s="47">
        <f t="shared" si="239"/>
        <v>81000</v>
      </c>
      <c r="J1949" s="47">
        <f t="shared" si="241"/>
        <v>104947.82608695653</v>
      </c>
      <c r="K1949" s="47">
        <f t="shared" si="237"/>
        <v>439947.82608695654</v>
      </c>
      <c r="L1949" s="39">
        <v>416000</v>
      </c>
      <c r="M1949" s="46">
        <f t="shared" si="242"/>
        <v>439000</v>
      </c>
      <c r="N1949" s="118"/>
    </row>
    <row r="1950" spans="1:14" ht="141.75" x14ac:dyDescent="0.3">
      <c r="A1950" s="116">
        <f t="shared" si="240"/>
        <v>1884</v>
      </c>
      <c r="B1950" s="44" t="s">
        <v>5064</v>
      </c>
      <c r="C1950" s="45" t="s">
        <v>5065</v>
      </c>
      <c r="D1950" s="48" t="s">
        <v>5066</v>
      </c>
      <c r="E1950" s="46">
        <v>305000</v>
      </c>
      <c r="F1950" s="39">
        <v>386000</v>
      </c>
      <c r="G1950" s="118"/>
      <c r="H1950" s="42">
        <f t="shared" si="238"/>
        <v>305000</v>
      </c>
      <c r="I1950" s="47">
        <f t="shared" si="239"/>
        <v>81000</v>
      </c>
      <c r="J1950" s="47">
        <f t="shared" si="241"/>
        <v>104947.82608695653</v>
      </c>
      <c r="K1950" s="47">
        <f t="shared" si="237"/>
        <v>409947.82608695654</v>
      </c>
      <c r="L1950" s="39">
        <v>386000</v>
      </c>
      <c r="M1950" s="46">
        <f t="shared" si="242"/>
        <v>409000</v>
      </c>
      <c r="N1950" s="118"/>
    </row>
    <row r="1951" spans="1:14" ht="94.5" x14ac:dyDescent="0.3">
      <c r="A1951" s="116">
        <f t="shared" si="240"/>
        <v>1885</v>
      </c>
      <c r="B1951" s="44" t="s">
        <v>5067</v>
      </c>
      <c r="C1951" s="45" t="s">
        <v>5068</v>
      </c>
      <c r="D1951" s="48" t="s">
        <v>5069</v>
      </c>
      <c r="E1951" s="46">
        <v>205000</v>
      </c>
      <c r="F1951" s="39">
        <v>286000</v>
      </c>
      <c r="G1951" s="118"/>
      <c r="H1951" s="42">
        <f t="shared" si="238"/>
        <v>205000</v>
      </c>
      <c r="I1951" s="47">
        <f t="shared" si="239"/>
        <v>81000</v>
      </c>
      <c r="J1951" s="47">
        <f t="shared" si="241"/>
        <v>104947.82608695653</v>
      </c>
      <c r="K1951" s="47">
        <f t="shared" si="237"/>
        <v>309947.82608695654</v>
      </c>
      <c r="L1951" s="39">
        <v>286000</v>
      </c>
      <c r="M1951" s="46">
        <f t="shared" si="242"/>
        <v>309000</v>
      </c>
      <c r="N1951" s="118"/>
    </row>
    <row r="1952" spans="1:14" ht="252" x14ac:dyDescent="0.3">
      <c r="A1952" s="35" t="s">
        <v>51</v>
      </c>
      <c r="B1952" s="36" t="s">
        <v>51</v>
      </c>
      <c r="C1952" s="45" t="s">
        <v>29</v>
      </c>
      <c r="D1952" s="38" t="s">
        <v>5070</v>
      </c>
      <c r="E1952" s="46"/>
      <c r="F1952" s="39"/>
      <c r="G1952" s="118"/>
      <c r="H1952" s="42"/>
      <c r="I1952" s="42"/>
      <c r="J1952" s="47">
        <f t="shared" si="241"/>
        <v>0</v>
      </c>
      <c r="K1952" s="42"/>
      <c r="L1952" s="42"/>
      <c r="M1952" s="46"/>
      <c r="N1952" s="42"/>
    </row>
    <row r="1953" spans="1:14" ht="126" x14ac:dyDescent="0.3">
      <c r="A1953" s="116">
        <f>A1951+1</f>
        <v>1886</v>
      </c>
      <c r="B1953" s="44" t="s">
        <v>5071</v>
      </c>
      <c r="C1953" s="45" t="s">
        <v>5072</v>
      </c>
      <c r="D1953" s="48" t="s">
        <v>5073</v>
      </c>
      <c r="E1953" s="46">
        <v>472000</v>
      </c>
      <c r="F1953" s="39">
        <v>700000</v>
      </c>
      <c r="G1953" s="118"/>
      <c r="H1953" s="42">
        <f t="shared" ref="H1953:H1967" si="243">L1953-I1953</f>
        <v>472000</v>
      </c>
      <c r="I1953" s="47">
        <f t="shared" ref="I1953:I1971" si="244">F1953-E1953</f>
        <v>228000</v>
      </c>
      <c r="J1953" s="47">
        <f t="shared" si="241"/>
        <v>295408.69565217395</v>
      </c>
      <c r="K1953" s="47">
        <f t="shared" si="237"/>
        <v>767408.69565217395</v>
      </c>
      <c r="L1953" s="39">
        <v>700000</v>
      </c>
      <c r="M1953" s="46">
        <f t="shared" si="242"/>
        <v>767000</v>
      </c>
      <c r="N1953" s="118"/>
    </row>
    <row r="1954" spans="1:14" ht="63" x14ac:dyDescent="0.3">
      <c r="A1954" s="116">
        <f>A1953+1</f>
        <v>1887</v>
      </c>
      <c r="B1954" s="44" t="s">
        <v>5074</v>
      </c>
      <c r="C1954" s="45" t="s">
        <v>5075</v>
      </c>
      <c r="D1954" s="48" t="s">
        <v>5076</v>
      </c>
      <c r="E1954" s="46">
        <v>612000</v>
      </c>
      <c r="F1954" s="39">
        <v>850000</v>
      </c>
      <c r="G1954" s="118"/>
      <c r="H1954" s="42">
        <f t="shared" si="243"/>
        <v>612000</v>
      </c>
      <c r="I1954" s="47">
        <f t="shared" si="244"/>
        <v>238000</v>
      </c>
      <c r="J1954" s="47">
        <f t="shared" si="241"/>
        <v>308365.21739130432</v>
      </c>
      <c r="K1954" s="47">
        <f t="shared" si="237"/>
        <v>920365.21739130432</v>
      </c>
      <c r="L1954" s="39">
        <v>850000</v>
      </c>
      <c r="M1954" s="46">
        <f t="shared" si="242"/>
        <v>920000</v>
      </c>
      <c r="N1954" s="118"/>
    </row>
    <row r="1955" spans="1:14" ht="173.25" x14ac:dyDescent="0.3">
      <c r="A1955" s="116">
        <f t="shared" ref="A1955:A1967" si="245">A1954+1</f>
        <v>1888</v>
      </c>
      <c r="B1955" s="44" t="s">
        <v>5077</v>
      </c>
      <c r="C1955" s="45" t="s">
        <v>5078</v>
      </c>
      <c r="D1955" s="48" t="s">
        <v>5079</v>
      </c>
      <c r="E1955" s="46">
        <v>305000</v>
      </c>
      <c r="F1955" s="39">
        <v>507000</v>
      </c>
      <c r="G1955" s="118"/>
      <c r="H1955" s="42">
        <f t="shared" si="243"/>
        <v>305000</v>
      </c>
      <c r="I1955" s="47">
        <f t="shared" si="244"/>
        <v>202000</v>
      </c>
      <c r="J1955" s="47">
        <f t="shared" si="241"/>
        <v>261721.73913043478</v>
      </c>
      <c r="K1955" s="47">
        <f t="shared" si="237"/>
        <v>566721.73913043481</v>
      </c>
      <c r="L1955" s="39">
        <v>507000</v>
      </c>
      <c r="M1955" s="46">
        <f t="shared" si="242"/>
        <v>566000</v>
      </c>
      <c r="N1955" s="118"/>
    </row>
    <row r="1956" spans="1:14" ht="110.25" x14ac:dyDescent="0.3">
      <c r="A1956" s="116">
        <f t="shared" si="245"/>
        <v>1889</v>
      </c>
      <c r="B1956" s="44" t="s">
        <v>5080</v>
      </c>
      <c r="C1956" s="45" t="s">
        <v>5081</v>
      </c>
      <c r="D1956" s="48" t="s">
        <v>5082</v>
      </c>
      <c r="E1956" s="46">
        <v>522000</v>
      </c>
      <c r="F1956" s="39">
        <v>723000</v>
      </c>
      <c r="G1956" s="118"/>
      <c r="H1956" s="42">
        <f t="shared" si="243"/>
        <v>522000</v>
      </c>
      <c r="I1956" s="47">
        <f t="shared" si="244"/>
        <v>201000</v>
      </c>
      <c r="J1956" s="47">
        <f t="shared" si="241"/>
        <v>260426.08695652176</v>
      </c>
      <c r="K1956" s="47">
        <f t="shared" si="237"/>
        <v>782426.08695652173</v>
      </c>
      <c r="L1956" s="39">
        <v>723000</v>
      </c>
      <c r="M1956" s="46">
        <f t="shared" si="242"/>
        <v>782000</v>
      </c>
      <c r="N1956" s="118"/>
    </row>
    <row r="1957" spans="1:14" ht="126" x14ac:dyDescent="0.3">
      <c r="A1957" s="116">
        <f t="shared" si="245"/>
        <v>1890</v>
      </c>
      <c r="B1957" s="44" t="s">
        <v>5083</v>
      </c>
      <c r="C1957" s="45" t="s">
        <v>5084</v>
      </c>
      <c r="D1957" s="48" t="s">
        <v>5085</v>
      </c>
      <c r="E1957" s="46">
        <v>170000</v>
      </c>
      <c r="F1957" s="39">
        <v>200000</v>
      </c>
      <c r="G1957" s="118"/>
      <c r="H1957" s="42">
        <f t="shared" si="243"/>
        <v>170000</v>
      </c>
      <c r="I1957" s="47">
        <f t="shared" si="244"/>
        <v>30000</v>
      </c>
      <c r="J1957" s="47">
        <f t="shared" si="241"/>
        <v>38869.565217391304</v>
      </c>
      <c r="K1957" s="47">
        <f t="shared" si="237"/>
        <v>208869.5652173913</v>
      </c>
      <c r="L1957" s="39">
        <v>200000</v>
      </c>
      <c r="M1957" s="46">
        <f t="shared" si="242"/>
        <v>208000</v>
      </c>
      <c r="N1957" s="118"/>
    </row>
    <row r="1958" spans="1:14" ht="110.25" x14ac:dyDescent="0.3">
      <c r="A1958" s="116">
        <f t="shared" si="245"/>
        <v>1891</v>
      </c>
      <c r="B1958" s="44" t="s">
        <v>5086</v>
      </c>
      <c r="C1958" s="45" t="s">
        <v>5087</v>
      </c>
      <c r="D1958" s="48" t="s">
        <v>5088</v>
      </c>
      <c r="E1958" s="46">
        <v>1285000</v>
      </c>
      <c r="F1958" s="39">
        <v>1681000</v>
      </c>
      <c r="G1958" s="118"/>
      <c r="H1958" s="42">
        <f t="shared" si="243"/>
        <v>1285000</v>
      </c>
      <c r="I1958" s="47">
        <f t="shared" si="244"/>
        <v>396000</v>
      </c>
      <c r="J1958" s="47">
        <f t="shared" si="241"/>
        <v>513078.26086956519</v>
      </c>
      <c r="K1958" s="47">
        <f t="shared" si="237"/>
        <v>1798078.2608695652</v>
      </c>
      <c r="L1958" s="39">
        <v>1681000</v>
      </c>
      <c r="M1958" s="46">
        <f t="shared" si="242"/>
        <v>1798000</v>
      </c>
      <c r="N1958" s="118"/>
    </row>
    <row r="1959" spans="1:14" ht="110.25" x14ac:dyDescent="0.3">
      <c r="A1959" s="116">
        <f t="shared" si="245"/>
        <v>1892</v>
      </c>
      <c r="B1959" s="44" t="s">
        <v>5089</v>
      </c>
      <c r="C1959" s="45" t="s">
        <v>5090</v>
      </c>
      <c r="D1959" s="48" t="s">
        <v>5091</v>
      </c>
      <c r="E1959" s="46">
        <v>505000</v>
      </c>
      <c r="F1959" s="39">
        <v>569000</v>
      </c>
      <c r="G1959" s="48"/>
      <c r="H1959" s="42">
        <f t="shared" si="243"/>
        <v>505000</v>
      </c>
      <c r="I1959" s="47">
        <f t="shared" si="244"/>
        <v>64000</v>
      </c>
      <c r="J1959" s="47">
        <f t="shared" si="241"/>
        <v>82921.739130434784</v>
      </c>
      <c r="K1959" s="47">
        <f t="shared" si="237"/>
        <v>587921.73913043481</v>
      </c>
      <c r="L1959" s="39">
        <v>569000</v>
      </c>
      <c r="M1959" s="46">
        <f t="shared" si="242"/>
        <v>587000</v>
      </c>
      <c r="N1959" s="48"/>
    </row>
    <row r="1960" spans="1:14" ht="78.75" x14ac:dyDescent="0.3">
      <c r="A1960" s="116">
        <f t="shared" si="245"/>
        <v>1893</v>
      </c>
      <c r="B1960" s="44" t="s">
        <v>5092</v>
      </c>
      <c r="C1960" s="45" t="s">
        <v>5093</v>
      </c>
      <c r="D1960" s="48" t="s">
        <v>5094</v>
      </c>
      <c r="E1960" s="46">
        <v>642000</v>
      </c>
      <c r="F1960" s="39">
        <v>775000</v>
      </c>
      <c r="G1960" s="48"/>
      <c r="H1960" s="42">
        <f t="shared" si="243"/>
        <v>642000</v>
      </c>
      <c r="I1960" s="47">
        <f t="shared" si="244"/>
        <v>133000</v>
      </c>
      <c r="J1960" s="47">
        <f t="shared" si="241"/>
        <v>172321.73913043478</v>
      </c>
      <c r="K1960" s="47">
        <f t="shared" ref="K1960:K1967" si="246">+H1960+J1960</f>
        <v>814321.73913043481</v>
      </c>
      <c r="L1960" s="39">
        <v>775000</v>
      </c>
      <c r="M1960" s="46">
        <f t="shared" si="242"/>
        <v>814000</v>
      </c>
      <c r="N1960" s="48"/>
    </row>
    <row r="1961" spans="1:14" ht="94.5" x14ac:dyDescent="0.3">
      <c r="A1961" s="116">
        <f t="shared" si="245"/>
        <v>1894</v>
      </c>
      <c r="B1961" s="44" t="s">
        <v>5095</v>
      </c>
      <c r="C1961" s="45" t="s">
        <v>5096</v>
      </c>
      <c r="D1961" s="48" t="s">
        <v>5097</v>
      </c>
      <c r="E1961" s="46">
        <v>505000</v>
      </c>
      <c r="F1961" s="39">
        <v>639000</v>
      </c>
      <c r="G1961" s="118"/>
      <c r="H1961" s="42">
        <f t="shared" si="243"/>
        <v>505000</v>
      </c>
      <c r="I1961" s="47">
        <f t="shared" si="244"/>
        <v>134000</v>
      </c>
      <c r="J1961" s="47">
        <f t="shared" si="241"/>
        <v>173617.39130434784</v>
      </c>
      <c r="K1961" s="47">
        <f t="shared" si="246"/>
        <v>678617.3913043479</v>
      </c>
      <c r="L1961" s="39">
        <v>639000</v>
      </c>
      <c r="M1961" s="46">
        <f t="shared" si="242"/>
        <v>678000</v>
      </c>
      <c r="N1961" s="118"/>
    </row>
    <row r="1962" spans="1:14" ht="78.75" x14ac:dyDescent="0.3">
      <c r="A1962" s="116">
        <f t="shared" si="245"/>
        <v>1895</v>
      </c>
      <c r="B1962" s="44" t="s">
        <v>5098</v>
      </c>
      <c r="C1962" s="45" t="s">
        <v>5099</v>
      </c>
      <c r="D1962" s="48" t="s">
        <v>5100</v>
      </c>
      <c r="E1962" s="46">
        <v>492000</v>
      </c>
      <c r="F1962" s="39">
        <v>625000</v>
      </c>
      <c r="G1962" s="48"/>
      <c r="H1962" s="42">
        <f t="shared" si="243"/>
        <v>492000</v>
      </c>
      <c r="I1962" s="47">
        <f t="shared" si="244"/>
        <v>133000</v>
      </c>
      <c r="J1962" s="47">
        <f t="shared" si="241"/>
        <v>172321.73913043478</v>
      </c>
      <c r="K1962" s="47">
        <f t="shared" si="246"/>
        <v>664321.73913043481</v>
      </c>
      <c r="L1962" s="39">
        <v>625000</v>
      </c>
      <c r="M1962" s="46">
        <f t="shared" si="242"/>
        <v>664000</v>
      </c>
      <c r="N1962" s="48"/>
    </row>
    <row r="1963" spans="1:14" ht="78.75" x14ac:dyDescent="0.3">
      <c r="A1963" s="116">
        <f t="shared" si="245"/>
        <v>1896</v>
      </c>
      <c r="B1963" s="44" t="s">
        <v>5101</v>
      </c>
      <c r="C1963" s="45" t="s">
        <v>5102</v>
      </c>
      <c r="D1963" s="48" t="s">
        <v>5103</v>
      </c>
      <c r="E1963" s="46">
        <v>14222000</v>
      </c>
      <c r="F1963" s="39">
        <v>15090000</v>
      </c>
      <c r="G1963" s="48"/>
      <c r="H1963" s="42">
        <f t="shared" si="243"/>
        <v>14222000</v>
      </c>
      <c r="I1963" s="47">
        <f t="shared" si="244"/>
        <v>868000</v>
      </c>
      <c r="J1963" s="47">
        <f t="shared" si="241"/>
        <v>1124626.0869565217</v>
      </c>
      <c r="K1963" s="47">
        <f t="shared" si="246"/>
        <v>15346626.086956521</v>
      </c>
      <c r="L1963" s="39">
        <v>15090000</v>
      </c>
      <c r="M1963" s="46">
        <f t="shared" si="242"/>
        <v>15346000</v>
      </c>
      <c r="N1963" s="48"/>
    </row>
    <row r="1964" spans="1:14" ht="78.75" x14ac:dyDescent="0.3">
      <c r="A1964" s="116">
        <f t="shared" si="245"/>
        <v>1897</v>
      </c>
      <c r="B1964" s="44" t="s">
        <v>5104</v>
      </c>
      <c r="C1964" s="45" t="s">
        <v>5105</v>
      </c>
      <c r="D1964" s="48" t="s">
        <v>5106</v>
      </c>
      <c r="E1964" s="46">
        <v>14222000</v>
      </c>
      <c r="F1964" s="39">
        <v>15090000</v>
      </c>
      <c r="G1964" s="48"/>
      <c r="H1964" s="42">
        <f t="shared" si="243"/>
        <v>14222000</v>
      </c>
      <c r="I1964" s="47">
        <f t="shared" si="244"/>
        <v>868000</v>
      </c>
      <c r="J1964" s="47">
        <f t="shared" si="241"/>
        <v>1124626.0869565217</v>
      </c>
      <c r="K1964" s="47">
        <f t="shared" si="246"/>
        <v>15346626.086956521</v>
      </c>
      <c r="L1964" s="39">
        <v>15090000</v>
      </c>
      <c r="M1964" s="46">
        <f t="shared" si="242"/>
        <v>15346000</v>
      </c>
      <c r="N1964" s="48"/>
    </row>
    <row r="1965" spans="1:14" ht="78.75" x14ac:dyDescent="0.3">
      <c r="A1965" s="116">
        <f t="shared" si="245"/>
        <v>1898</v>
      </c>
      <c r="B1965" s="44" t="s">
        <v>5107</v>
      </c>
      <c r="C1965" s="45" t="s">
        <v>5108</v>
      </c>
      <c r="D1965" s="48" t="s">
        <v>5109</v>
      </c>
      <c r="E1965" s="46">
        <v>372000</v>
      </c>
      <c r="F1965" s="39">
        <v>448000</v>
      </c>
      <c r="G1965" s="118"/>
      <c r="H1965" s="42">
        <f t="shared" si="243"/>
        <v>372000</v>
      </c>
      <c r="I1965" s="47">
        <f t="shared" si="244"/>
        <v>76000</v>
      </c>
      <c r="J1965" s="47">
        <f t="shared" si="241"/>
        <v>98469.565217391297</v>
      </c>
      <c r="K1965" s="47">
        <f>+H1965+J1965</f>
        <v>470469.5652173913</v>
      </c>
      <c r="L1965" s="39">
        <v>448000</v>
      </c>
      <c r="M1965" s="46">
        <f t="shared" si="242"/>
        <v>470000</v>
      </c>
      <c r="N1965" s="118"/>
    </row>
    <row r="1966" spans="1:14" ht="173.25" x14ac:dyDescent="0.3">
      <c r="A1966" s="116">
        <f t="shared" si="245"/>
        <v>1899</v>
      </c>
      <c r="B1966" s="44" t="s">
        <v>5110</v>
      </c>
      <c r="C1966" s="45"/>
      <c r="D1966" s="48" t="s">
        <v>5111</v>
      </c>
      <c r="E1966" s="46">
        <v>14222000</v>
      </c>
      <c r="F1966" s="39">
        <v>14873000</v>
      </c>
      <c r="G1966" s="41" t="s">
        <v>5112</v>
      </c>
      <c r="H1966" s="42">
        <f t="shared" si="243"/>
        <v>14222000</v>
      </c>
      <c r="I1966" s="47">
        <f t="shared" si="244"/>
        <v>651000</v>
      </c>
      <c r="J1966" s="47">
        <f t="shared" si="241"/>
        <v>843469.56521739135</v>
      </c>
      <c r="K1966" s="47">
        <f t="shared" si="246"/>
        <v>15065469.565217391</v>
      </c>
      <c r="L1966" s="39">
        <v>14873000</v>
      </c>
      <c r="M1966" s="46">
        <f t="shared" si="242"/>
        <v>15065000</v>
      </c>
      <c r="N1966" s="41" t="s">
        <v>5113</v>
      </c>
    </row>
    <row r="1967" spans="1:14" ht="237" x14ac:dyDescent="0.3">
      <c r="A1967" s="116">
        <f t="shared" si="245"/>
        <v>1900</v>
      </c>
      <c r="B1967" s="44" t="s">
        <v>5114</v>
      </c>
      <c r="C1967" s="45"/>
      <c r="D1967" s="48" t="s">
        <v>5115</v>
      </c>
      <c r="E1967" s="46">
        <v>3022000</v>
      </c>
      <c r="F1967" s="39">
        <v>3673000</v>
      </c>
      <c r="G1967" s="118"/>
      <c r="H1967" s="42">
        <f t="shared" si="243"/>
        <v>3022000</v>
      </c>
      <c r="I1967" s="47">
        <f t="shared" si="244"/>
        <v>651000</v>
      </c>
      <c r="J1967" s="47">
        <f t="shared" si="241"/>
        <v>843469.56521739135</v>
      </c>
      <c r="K1967" s="47">
        <f t="shared" si="246"/>
        <v>3865469.5652173916</v>
      </c>
      <c r="L1967" s="39">
        <v>3673000</v>
      </c>
      <c r="M1967" s="46">
        <f t="shared" si="242"/>
        <v>3865000</v>
      </c>
      <c r="N1967" s="118"/>
    </row>
    <row r="1968" spans="1:14" ht="47.25" x14ac:dyDescent="0.3">
      <c r="A1968" s="43"/>
      <c r="B1968" s="43"/>
      <c r="C1968" s="58"/>
      <c r="D1968" s="75" t="s">
        <v>1040</v>
      </c>
      <c r="E1968" s="46"/>
      <c r="F1968" s="39"/>
      <c r="G1968" s="60"/>
      <c r="H1968" s="42"/>
      <c r="I1968" s="42"/>
      <c r="J1968" s="47">
        <f t="shared" si="241"/>
        <v>0</v>
      </c>
      <c r="K1968" s="42"/>
      <c r="L1968" s="42"/>
      <c r="M1968" s="46"/>
      <c r="N1968" s="42"/>
    </row>
    <row r="1969" spans="1:14" ht="31.5" x14ac:dyDescent="0.3">
      <c r="A1969" s="116">
        <f>A1967+1</f>
        <v>1901</v>
      </c>
      <c r="B1969" s="44" t="s">
        <v>5116</v>
      </c>
      <c r="C1969" s="58"/>
      <c r="D1969" s="59" t="s">
        <v>914</v>
      </c>
      <c r="E1969" s="46">
        <v>372000</v>
      </c>
      <c r="F1969" s="39">
        <v>471000</v>
      </c>
      <c r="G1969" s="60"/>
      <c r="H1969" s="42">
        <f>L1969-I1969</f>
        <v>372000</v>
      </c>
      <c r="I1969" s="47">
        <f t="shared" si="244"/>
        <v>99000</v>
      </c>
      <c r="J1969" s="47">
        <f t="shared" si="241"/>
        <v>128269.5652173913</v>
      </c>
      <c r="K1969" s="47">
        <f>+H1969+J1969</f>
        <v>500269.5652173913</v>
      </c>
      <c r="L1969" s="39">
        <v>471000</v>
      </c>
      <c r="M1969" s="46">
        <f t="shared" si="242"/>
        <v>500000</v>
      </c>
      <c r="N1969" s="60"/>
    </row>
    <row r="1970" spans="1:14" ht="31.5" x14ac:dyDescent="0.3">
      <c r="A1970" s="116">
        <f>A1969+1</f>
        <v>1902</v>
      </c>
      <c r="B1970" s="44" t="s">
        <v>5117</v>
      </c>
      <c r="C1970" s="58"/>
      <c r="D1970" s="59" t="s">
        <v>888</v>
      </c>
      <c r="E1970" s="46">
        <v>215000</v>
      </c>
      <c r="F1970" s="39">
        <v>285000</v>
      </c>
      <c r="G1970" s="60"/>
      <c r="H1970" s="42">
        <f>L1970-I1970</f>
        <v>215000</v>
      </c>
      <c r="I1970" s="47">
        <f t="shared" si="244"/>
        <v>70000</v>
      </c>
      <c r="J1970" s="47">
        <f t="shared" si="241"/>
        <v>90695.65217391304</v>
      </c>
      <c r="K1970" s="47">
        <f>+H1970+J1970</f>
        <v>305695.65217391303</v>
      </c>
      <c r="L1970" s="39">
        <v>285000</v>
      </c>
      <c r="M1970" s="46">
        <f t="shared" si="242"/>
        <v>305000</v>
      </c>
      <c r="N1970" s="60"/>
    </row>
    <row r="1971" spans="1:14" ht="31.5" x14ac:dyDescent="0.3">
      <c r="A1971" s="116">
        <f>A1970+1</f>
        <v>1903</v>
      </c>
      <c r="B1971" s="44" t="s">
        <v>5118</v>
      </c>
      <c r="C1971" s="58"/>
      <c r="D1971" s="59" t="s">
        <v>890</v>
      </c>
      <c r="E1971" s="46">
        <v>151000</v>
      </c>
      <c r="F1971" s="39">
        <v>187000</v>
      </c>
      <c r="G1971" s="60"/>
      <c r="H1971" s="42">
        <f>L1971-I1971</f>
        <v>151000</v>
      </c>
      <c r="I1971" s="47">
        <f t="shared" si="244"/>
        <v>36000</v>
      </c>
      <c r="J1971" s="47">
        <f t="shared" si="241"/>
        <v>46643.478260869568</v>
      </c>
      <c r="K1971" s="47">
        <f>+H1971+J1971</f>
        <v>197643.47826086957</v>
      </c>
      <c r="L1971" s="39">
        <v>187000</v>
      </c>
      <c r="M1971" s="46">
        <f t="shared" si="242"/>
        <v>197000</v>
      </c>
      <c r="N1971" s="60"/>
    </row>
    <row r="1972" spans="1:14" ht="63" x14ac:dyDescent="0.3">
      <c r="A1972" s="120" t="s">
        <v>4927</v>
      </c>
      <c r="B1972" s="36" t="s">
        <v>4927</v>
      </c>
      <c r="C1972" s="78" t="s">
        <v>29</v>
      </c>
      <c r="D1972" s="75" t="s">
        <v>5119</v>
      </c>
      <c r="E1972" s="46"/>
      <c r="F1972" s="39"/>
      <c r="G1972" s="60"/>
      <c r="H1972" s="42"/>
      <c r="I1972" s="47"/>
      <c r="J1972" s="47"/>
      <c r="K1972" s="47"/>
      <c r="L1972" s="39"/>
      <c r="M1972" s="46"/>
      <c r="N1972" s="60"/>
    </row>
    <row r="1973" spans="1:14" ht="189" x14ac:dyDescent="0.3">
      <c r="A1973" s="116">
        <f>A1971+1</f>
        <v>1904</v>
      </c>
      <c r="B1973" s="44"/>
      <c r="C1973" s="58"/>
      <c r="D1973" s="48" t="s">
        <v>5120</v>
      </c>
      <c r="E1973" s="46"/>
      <c r="F1973" s="39"/>
      <c r="G1973" s="60"/>
      <c r="H1973" s="42"/>
      <c r="I1973" s="47"/>
      <c r="J1973" s="47"/>
      <c r="K1973" s="47"/>
      <c r="L1973" s="39"/>
      <c r="M1973" s="46">
        <v>55000</v>
      </c>
      <c r="N1973" s="60" t="s">
        <v>5121</v>
      </c>
    </row>
    <row r="1974" spans="1:14" ht="47.25" x14ac:dyDescent="0.3">
      <c r="A1974" s="116">
        <f>A1973+1</f>
        <v>1905</v>
      </c>
      <c r="B1974" s="44"/>
      <c r="C1974" s="58"/>
      <c r="D1974" s="48" t="s">
        <v>5122</v>
      </c>
      <c r="E1974" s="46"/>
      <c r="F1974" s="39"/>
      <c r="G1974" s="60"/>
      <c r="H1974" s="42"/>
      <c r="I1974" s="47"/>
      <c r="J1974" s="47"/>
      <c r="K1974" s="47"/>
      <c r="L1974" s="39"/>
      <c r="M1974" s="46">
        <v>500000</v>
      </c>
      <c r="N1974" s="60"/>
    </row>
    <row r="1975" spans="1:14" ht="47.25" x14ac:dyDescent="0.3">
      <c r="A1975" s="121">
        <v>1906</v>
      </c>
      <c r="B1975" s="122"/>
      <c r="C1975" s="123"/>
      <c r="D1975" s="124" t="s">
        <v>5123</v>
      </c>
      <c r="E1975" s="125"/>
      <c r="F1975" s="126"/>
      <c r="G1975" s="127"/>
      <c r="H1975" s="128"/>
      <c r="I1975" s="129"/>
      <c r="J1975" s="129"/>
      <c r="K1975" s="129"/>
      <c r="L1975" s="126"/>
      <c r="M1975" s="125">
        <v>250000</v>
      </c>
      <c r="N1975" s="127"/>
    </row>
    <row r="1976" spans="1:14" x14ac:dyDescent="0.3">
      <c r="A1976" s="130" t="s">
        <v>5124</v>
      </c>
      <c r="B1976" s="130"/>
      <c r="C1976" s="131"/>
      <c r="D1976" s="132"/>
      <c r="E1976" s="133"/>
      <c r="F1976" s="133"/>
      <c r="G1976" s="134"/>
      <c r="H1976" s="134"/>
      <c r="I1976" s="134"/>
      <c r="J1976" s="134"/>
      <c r="K1976" s="134"/>
      <c r="L1976" s="133"/>
      <c r="M1976" s="134"/>
      <c r="N1976" s="134"/>
    </row>
    <row r="1977" spans="1:14" ht="20.25" x14ac:dyDescent="0.3">
      <c r="A1977" s="135"/>
      <c r="B1977" s="136" t="s">
        <v>5125</v>
      </c>
      <c r="C1977" s="136"/>
      <c r="D1977" s="136"/>
      <c r="E1977" s="136"/>
      <c r="F1977" s="136"/>
      <c r="G1977" s="136"/>
      <c r="H1977" s="136"/>
      <c r="I1977" s="136"/>
      <c r="J1977" s="136"/>
      <c r="K1977" s="136"/>
      <c r="L1977" s="136"/>
      <c r="M1977" s="136"/>
      <c r="N1977" s="136"/>
    </row>
    <row r="1978" spans="1:14" ht="20.25" x14ac:dyDescent="0.3">
      <c r="A1978" s="135"/>
      <c r="B1978" s="136" t="s">
        <v>5126</v>
      </c>
      <c r="C1978" s="136"/>
      <c r="D1978" s="136"/>
      <c r="E1978" s="136"/>
      <c r="F1978" s="136"/>
      <c r="G1978" s="136"/>
      <c r="H1978" s="136"/>
      <c r="I1978" s="136"/>
      <c r="J1978" s="136"/>
      <c r="K1978" s="136"/>
      <c r="L1978" s="136"/>
      <c r="M1978" s="136"/>
      <c r="N1978" s="136"/>
    </row>
    <row r="1979" spans="1:14" x14ac:dyDescent="0.3">
      <c r="A1979" s="137"/>
      <c r="B1979" s="136" t="s">
        <v>5127</v>
      </c>
      <c r="C1979" s="136"/>
      <c r="D1979" s="136"/>
      <c r="E1979" s="136"/>
      <c r="F1979" s="136"/>
      <c r="G1979" s="136"/>
      <c r="H1979" s="136"/>
      <c r="I1979" s="136"/>
      <c r="J1979" s="136"/>
      <c r="K1979" s="136"/>
      <c r="L1979" s="136"/>
      <c r="M1979" s="136"/>
      <c r="N1979" s="136"/>
    </row>
    <row r="1980" spans="1:14" x14ac:dyDescent="0.3">
      <c r="A1980" s="137"/>
      <c r="B1980" s="136" t="s">
        <v>5128</v>
      </c>
      <c r="C1980" s="136"/>
      <c r="D1980" s="136"/>
      <c r="E1980" s="136"/>
      <c r="F1980" s="136"/>
      <c r="G1980" s="136"/>
      <c r="H1980" s="136"/>
      <c r="I1980" s="136"/>
      <c r="J1980" s="136"/>
      <c r="K1980" s="136"/>
      <c r="L1980" s="136"/>
      <c r="M1980" s="136"/>
      <c r="N1980" s="136"/>
    </row>
    <row r="1981" spans="1:14" x14ac:dyDescent="0.3">
      <c r="A1981" s="137"/>
      <c r="B1981" s="136" t="s">
        <v>5129</v>
      </c>
      <c r="C1981" s="136"/>
      <c r="D1981" s="136"/>
      <c r="E1981" s="136"/>
      <c r="F1981" s="136"/>
      <c r="G1981" s="136"/>
      <c r="H1981" s="136"/>
      <c r="I1981" s="136"/>
      <c r="J1981" s="136"/>
      <c r="K1981" s="136"/>
      <c r="L1981" s="136"/>
      <c r="M1981" s="136"/>
      <c r="N1981" s="136"/>
    </row>
    <row r="1982" spans="1:14" x14ac:dyDescent="0.3">
      <c r="A1982" s="137"/>
      <c r="B1982" s="136" t="s">
        <v>5130</v>
      </c>
      <c r="C1982" s="136"/>
      <c r="D1982" s="136"/>
      <c r="E1982" s="136"/>
      <c r="F1982" s="136"/>
      <c r="G1982" s="136"/>
      <c r="H1982" s="136"/>
      <c r="I1982" s="136"/>
      <c r="J1982" s="136"/>
      <c r="K1982" s="136"/>
      <c r="L1982" s="136"/>
      <c r="M1982" s="136"/>
      <c r="N1982" s="136"/>
    </row>
    <row r="1983" spans="1:14" x14ac:dyDescent="0.3">
      <c r="A1983" s="137"/>
      <c r="B1983" s="136" t="s">
        <v>5131</v>
      </c>
      <c r="C1983" s="136"/>
      <c r="D1983" s="136"/>
      <c r="E1983" s="136"/>
      <c r="F1983" s="136"/>
      <c r="G1983" s="136"/>
      <c r="H1983" s="136"/>
      <c r="I1983" s="136"/>
      <c r="J1983" s="136"/>
      <c r="K1983" s="136"/>
      <c r="L1983" s="136"/>
      <c r="M1983" s="136"/>
      <c r="N1983" s="136"/>
    </row>
    <row r="1984" spans="1:14" x14ac:dyDescent="0.3">
      <c r="A1984" s="137"/>
      <c r="B1984" s="136" t="s">
        <v>5132</v>
      </c>
      <c r="C1984" s="136"/>
      <c r="D1984" s="136"/>
      <c r="E1984" s="136"/>
      <c r="F1984" s="136"/>
      <c r="G1984" s="136"/>
      <c r="H1984" s="136"/>
      <c r="I1984" s="136"/>
      <c r="J1984" s="136"/>
      <c r="K1984" s="136"/>
      <c r="L1984" s="136"/>
      <c r="M1984" s="136"/>
      <c r="N1984" s="136"/>
    </row>
  </sheetData>
  <mergeCells count="10">
    <mergeCell ref="B1981:N1981"/>
    <mergeCell ref="B1982:N1982"/>
    <mergeCell ref="B1983:N1983"/>
    <mergeCell ref="B1984:N1984"/>
    <mergeCell ref="A2:N2"/>
    <mergeCell ref="A3:N3"/>
    <mergeCell ref="B1977:N1977"/>
    <mergeCell ref="B1978:N1978"/>
    <mergeCell ref="B1979:N1979"/>
    <mergeCell ref="B1980:N198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2019-11-18T07:26:25Z</dcterms:created>
  <dcterms:modified xsi:type="dcterms:W3CDTF">2019-11-18T07:28:00Z</dcterms:modified>
</cp:coreProperties>
</file>